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</sheets>
  <definedNames>
    <definedName name="_xlnm.Print_Area" localSheetId="0">'Sheet1'!$A$1:$Q$58</definedName>
  </definedNames>
  <calcPr fullCalcOnLoad="1"/>
</workbook>
</file>

<file path=xl/sharedStrings.xml><?xml version="1.0" encoding="utf-8"?>
<sst xmlns="http://schemas.openxmlformats.org/spreadsheetml/2006/main" count="45" uniqueCount="36">
  <si>
    <t>Totals</t>
  </si>
  <si>
    <t>Enter data in green shaded cells</t>
  </si>
  <si>
    <t>Project No.:</t>
  </si>
  <si>
    <t># - For advice on escalation refer RIP Development Guidelines and/or Project Cost Estimating Manual.</t>
  </si>
  <si>
    <t>This calculator is able to convert 'current' dollars using a proposed cash flow and user-defined escalation rates to an expenditure profile in estimated 'out-turn' dollars.</t>
  </si>
  <si>
    <t>Costs to date
(sunk costs)</t>
  </si>
  <si>
    <t>Concept Phase</t>
  </si>
  <si>
    <t>Development Phase</t>
  </si>
  <si>
    <t>Implementation Phase</t>
  </si>
  <si>
    <t>Principal's Obligations</t>
  </si>
  <si>
    <t>Finalisation Phase</t>
  </si>
  <si>
    <t>222/333/444</t>
  </si>
  <si>
    <t>2020-21</t>
  </si>
  <si>
    <t>2021-22</t>
  </si>
  <si>
    <t>2022-23</t>
  </si>
  <si>
    <t>2023-24</t>
  </si>
  <si>
    <t>Construction Cost</t>
  </si>
  <si>
    <t>2024-25</t>
  </si>
  <si>
    <t xml:space="preserve">Financial Year </t>
  </si>
  <si>
    <t>Estimated Cost Component</t>
  </si>
  <si>
    <t>Actuals</t>
  </si>
  <si>
    <t xml:space="preserve">Base Costs  </t>
  </si>
  <si>
    <t xml:space="preserve">Contingency </t>
  </si>
  <si>
    <t>Check Totals</t>
  </si>
  <si>
    <t>Converting  Annual Cash Flow into 'out-turn' dollars</t>
  </si>
  <si>
    <t>Enter adopted Escalation Rates % (p.a.)</t>
  </si>
  <si>
    <t>Calculated Escalation Factors</t>
  </si>
  <si>
    <t>Escalation Amounts</t>
  </si>
  <si>
    <t xml:space="preserve"> Base Costs plus Contingency Amounts</t>
  </si>
  <si>
    <t>Annual Cash Flow Total</t>
  </si>
  <si>
    <t>Total Escalation Amount:</t>
  </si>
  <si>
    <t>Outturned Project Costs:</t>
  </si>
  <si>
    <t>Estimated Costs in 'current'* dollars ($,000)</t>
  </si>
  <si>
    <t>Proposed Cash Flow in 'current'* dollars ($,000)</t>
  </si>
  <si>
    <t>Base Estimate</t>
  </si>
  <si>
    <t>Contingency Allowance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</si>
</sst>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  <numFmt numFmtId="166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3" fontId="0" fillId="33" borderId="16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33" borderId="17" xfId="0" applyNumberFormat="1" applyFill="1" applyBorder="1" applyAlignment="1" applyProtection="1">
      <alignment horizontal="center" vertical="center"/>
      <protection locked="0"/>
    </xf>
    <xf numFmtId="3" fontId="0" fillId="33" borderId="20" xfId="0" applyNumberForma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6" fillId="33" borderId="0" xfId="0" applyFont="1" applyFill="1" applyAlignment="1" applyProtection="1">
      <alignment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" fillId="0" borderId="18" xfId="0" applyFont="1" applyFill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164" fontId="0" fillId="33" borderId="25" xfId="0" applyNumberFormat="1" applyFill="1" applyBorder="1" applyAlignment="1" applyProtection="1">
      <alignment horizontal="center" vertical="center"/>
      <protection locked="0"/>
    </xf>
    <xf numFmtId="164" fontId="0" fillId="33" borderId="20" xfId="0" applyNumberFormat="1" applyFill="1" applyBorder="1" applyAlignment="1" applyProtection="1">
      <alignment horizontal="center" vertical="center"/>
      <protection locked="0"/>
    </xf>
    <xf numFmtId="164" fontId="0" fillId="33" borderId="12" xfId="0" applyNumberFormat="1" applyFill="1" applyBorder="1" applyAlignment="1" applyProtection="1">
      <alignment horizontal="center" vertical="center"/>
      <protection locked="0"/>
    </xf>
    <xf numFmtId="10" fontId="1" fillId="33" borderId="20" xfId="0" applyNumberFormat="1" applyFont="1" applyFill="1" applyBorder="1" applyAlignment="1" applyProtection="1">
      <alignment horizontal="center" vertical="center"/>
      <protection locked="0"/>
    </xf>
    <xf numFmtId="1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3" fontId="0" fillId="33" borderId="25" xfId="0" applyNumberFormat="1" applyFill="1" applyBorder="1" applyAlignment="1" applyProtection="1">
      <alignment horizontal="center"/>
      <protection locked="0"/>
    </xf>
    <xf numFmtId="3" fontId="0" fillId="33" borderId="20" xfId="0" applyNumberFormat="1" applyFill="1" applyBorder="1" applyAlignment="1" applyProtection="1">
      <alignment horizontal="center"/>
      <protection locked="0"/>
    </xf>
    <xf numFmtId="3" fontId="0" fillId="0" borderId="2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Cash Flow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out-turn dollars)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675"/>
          <c:w val="0.888"/>
          <c:h val="0.8217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Sheet1!$D$7</c:f>
              <c:strCache>
                <c:ptCount val="1"/>
                <c:pt idx="0">
                  <c:v>Actuals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(Sheet1!$D$5,Sheet1!$F$5,Sheet1!$H$5,Sheet1!$J$5,Sheet1!$L$5,Sheet1!$N$5)</c:f>
              <c:strCache/>
            </c:strRef>
          </c:cat>
          <c:val>
            <c:numRef>
              <c:f>(Sheet1!$D$22,Sheet1!$F$22,Sheet1!$H$22,Sheet1!$J$22,Sheet1!$L$22,Sheet1!$N$22)</c:f>
              <c:numCache/>
            </c:numRef>
          </c:val>
        </c:ser>
        <c:ser>
          <c:idx val="0"/>
          <c:order val="1"/>
          <c:tx>
            <c:strRef>
              <c:f>Sheet1!$G$7</c:f>
              <c:strCache>
                <c:ptCount val="1"/>
                <c:pt idx="0">
                  <c:v>Contingency 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(Sheet1!$D$5,Sheet1!$F$5,Sheet1!$H$5,Sheet1!$J$5,Sheet1!$L$5,Sheet1!$N$5)</c:f>
              <c:strCache/>
            </c:strRef>
          </c:cat>
          <c:val>
            <c:numRef>
              <c:f>(Sheet1!$E$22,Sheet1!$G$22,Sheet1!$I$22,Sheet1!$K$22,Sheet1!$M$22,Sheet1!$O$22)</c:f>
              <c:numCache/>
            </c:numRef>
          </c:val>
        </c:ser>
        <c:overlap val="100"/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($,000)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21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00775"/>
          <c:w val="0.196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33</xdr:row>
      <xdr:rowOff>9525</xdr:rowOff>
    </xdr:from>
    <xdr:to>
      <xdr:col>14</xdr:col>
      <xdr:colOff>400050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533400" y="9210675"/>
        <a:ext cx="1056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Layout" zoomScale="70" zoomScalePageLayoutView="70" workbookViewId="0" topLeftCell="A1">
      <selection activeCell="F29" sqref="A1:IV16384"/>
    </sheetView>
  </sheetViews>
  <sheetFormatPr defaultColWidth="9.140625" defaultRowHeight="12.75"/>
  <cols>
    <col min="1" max="1" width="20.57421875" style="0" customWidth="1"/>
    <col min="2" max="2" width="10.8515625" style="0" customWidth="1"/>
    <col min="3" max="3" width="12.57421875" style="0" customWidth="1"/>
    <col min="4" max="4" width="10.7109375" style="0" customWidth="1"/>
    <col min="5" max="5" width="4.7109375" style="0" customWidth="1"/>
    <col min="6" max="6" width="10.7109375" style="0" customWidth="1"/>
    <col min="7" max="7" width="11.7109375" style="0" customWidth="1"/>
    <col min="8" max="8" width="10.7109375" style="0" customWidth="1"/>
    <col min="9" max="9" width="11.57421875" style="0" customWidth="1"/>
    <col min="10" max="10" width="10.7109375" style="0" customWidth="1"/>
    <col min="11" max="11" width="11.8515625" style="0" customWidth="1"/>
    <col min="12" max="12" width="10.7109375" style="0" customWidth="1"/>
    <col min="13" max="13" width="12.28125" style="0" customWidth="1"/>
    <col min="14" max="14" width="10.7109375" style="0" customWidth="1"/>
    <col min="15" max="15" width="12.57421875" style="0" customWidth="1"/>
  </cols>
  <sheetData>
    <row r="1" ht="12.75">
      <c r="B1" t="s">
        <v>4</v>
      </c>
    </row>
    <row r="3" spans="1:8" ht="18">
      <c r="A3" s="24" t="s">
        <v>2</v>
      </c>
      <c r="B3" s="48" t="s">
        <v>11</v>
      </c>
      <c r="C3" s="48"/>
      <c r="F3" s="19" t="s">
        <v>1</v>
      </c>
      <c r="G3" s="18"/>
      <c r="H3" s="18"/>
    </row>
    <row r="4" spans="1:3" ht="11.25" customHeight="1">
      <c r="A4" s="9"/>
      <c r="B4" s="17"/>
      <c r="C4" s="17"/>
    </row>
    <row r="5" spans="1:15" s="16" customFormat="1" ht="51.75" customHeight="1">
      <c r="A5" s="26" t="s">
        <v>18</v>
      </c>
      <c r="B5" s="53" t="s">
        <v>12</v>
      </c>
      <c r="C5" s="58"/>
      <c r="D5" s="51" t="s">
        <v>5</v>
      </c>
      <c r="E5" s="52"/>
      <c r="F5" s="53" t="s">
        <v>12</v>
      </c>
      <c r="G5" s="50"/>
      <c r="H5" s="49" t="s">
        <v>13</v>
      </c>
      <c r="I5" s="50"/>
      <c r="J5" s="53" t="s">
        <v>14</v>
      </c>
      <c r="K5" s="50"/>
      <c r="L5" s="53" t="s">
        <v>15</v>
      </c>
      <c r="M5" s="50"/>
      <c r="N5" s="49" t="s">
        <v>17</v>
      </c>
      <c r="O5" s="50"/>
    </row>
    <row r="6" spans="2:15" ht="41.25" customHeight="1">
      <c r="B6" s="44" t="s">
        <v>32</v>
      </c>
      <c r="C6" s="45"/>
      <c r="D6" s="56" t="s">
        <v>33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6" ht="48.75" customHeight="1">
      <c r="A7" s="25" t="s">
        <v>19</v>
      </c>
      <c r="B7" s="27" t="s">
        <v>34</v>
      </c>
      <c r="C7" s="39" t="s">
        <v>35</v>
      </c>
      <c r="D7" s="91" t="s">
        <v>20</v>
      </c>
      <c r="E7" s="92"/>
      <c r="F7" s="27" t="s">
        <v>21</v>
      </c>
      <c r="G7" s="28" t="s">
        <v>22</v>
      </c>
      <c r="H7" s="27" t="s">
        <v>21</v>
      </c>
      <c r="I7" s="28" t="s">
        <v>22</v>
      </c>
      <c r="J7" s="27" t="s">
        <v>21</v>
      </c>
      <c r="K7" s="28" t="s">
        <v>22</v>
      </c>
      <c r="L7" s="27" t="s">
        <v>21</v>
      </c>
      <c r="M7" s="28" t="s">
        <v>22</v>
      </c>
      <c r="N7" s="27" t="s">
        <v>21</v>
      </c>
      <c r="O7" s="28" t="s">
        <v>22</v>
      </c>
      <c r="P7" s="12" t="s">
        <v>23</v>
      </c>
    </row>
    <row r="8" spans="1:16" ht="25.5" customHeight="1">
      <c r="A8" s="32" t="s">
        <v>6</v>
      </c>
      <c r="B8" s="21">
        <v>50</v>
      </c>
      <c r="C8" s="20">
        <v>10</v>
      </c>
      <c r="D8" s="87"/>
      <c r="E8" s="88"/>
      <c r="F8" s="29">
        <v>0</v>
      </c>
      <c r="G8" s="30">
        <v>0</v>
      </c>
      <c r="H8" s="29">
        <v>50</v>
      </c>
      <c r="I8" s="30">
        <v>10</v>
      </c>
      <c r="J8" s="29"/>
      <c r="K8" s="30"/>
      <c r="L8" s="29"/>
      <c r="M8" s="30"/>
      <c r="N8" s="29"/>
      <c r="O8" s="30"/>
      <c r="P8" s="31">
        <f aca="true" t="shared" si="0" ref="P8:P15">SUM(D8:O8)</f>
        <v>60</v>
      </c>
    </row>
    <row r="9" spans="1:16" ht="25.5" customHeight="1">
      <c r="A9" s="32" t="s">
        <v>7</v>
      </c>
      <c r="B9" s="21">
        <v>100</v>
      </c>
      <c r="C9" s="20">
        <v>20</v>
      </c>
      <c r="D9" s="87"/>
      <c r="E9" s="88"/>
      <c r="F9" s="29"/>
      <c r="G9" s="30"/>
      <c r="H9" s="29"/>
      <c r="I9" s="30"/>
      <c r="J9" s="29">
        <v>70</v>
      </c>
      <c r="K9" s="30">
        <v>14</v>
      </c>
      <c r="L9" s="29">
        <v>30</v>
      </c>
      <c r="M9" s="30">
        <v>6</v>
      </c>
      <c r="N9" s="29"/>
      <c r="O9" s="30"/>
      <c r="P9" s="31">
        <f t="shared" si="0"/>
        <v>120</v>
      </c>
    </row>
    <row r="10" spans="1:16" ht="25.5" customHeight="1">
      <c r="A10" s="32" t="s">
        <v>8</v>
      </c>
      <c r="B10" s="21">
        <v>50</v>
      </c>
      <c r="C10" s="20">
        <v>10</v>
      </c>
      <c r="D10" s="87"/>
      <c r="E10" s="88"/>
      <c r="F10" s="29"/>
      <c r="G10" s="30"/>
      <c r="H10" s="29"/>
      <c r="I10" s="30"/>
      <c r="J10" s="29"/>
      <c r="K10" s="30"/>
      <c r="L10" s="29">
        <v>25</v>
      </c>
      <c r="M10" s="30">
        <v>5</v>
      </c>
      <c r="N10" s="29">
        <v>20</v>
      </c>
      <c r="O10" s="30">
        <v>5</v>
      </c>
      <c r="P10" s="31">
        <f t="shared" si="0"/>
        <v>55</v>
      </c>
    </row>
    <row r="11" spans="1:16" ht="25.5" customHeight="1">
      <c r="A11" s="32" t="s">
        <v>16</v>
      </c>
      <c r="B11" s="21">
        <v>700</v>
      </c>
      <c r="C11" s="20">
        <v>150</v>
      </c>
      <c r="D11" s="87"/>
      <c r="E11" s="88"/>
      <c r="F11" s="29"/>
      <c r="G11" s="30"/>
      <c r="H11" s="29"/>
      <c r="I11" s="30"/>
      <c r="J11" s="29"/>
      <c r="K11" s="30"/>
      <c r="L11" s="29">
        <v>350</v>
      </c>
      <c r="M11" s="30">
        <v>50</v>
      </c>
      <c r="N11" s="29">
        <v>200</v>
      </c>
      <c r="O11" s="30">
        <v>40</v>
      </c>
      <c r="P11" s="31">
        <f t="shared" si="0"/>
        <v>640</v>
      </c>
    </row>
    <row r="12" spans="1:16" ht="25.5" customHeight="1">
      <c r="A12" s="32" t="s">
        <v>9</v>
      </c>
      <c r="B12" s="21">
        <v>100</v>
      </c>
      <c r="C12" s="20">
        <v>70</v>
      </c>
      <c r="D12" s="87"/>
      <c r="E12" s="88"/>
      <c r="F12" s="29"/>
      <c r="G12" s="30"/>
      <c r="H12" s="29"/>
      <c r="I12" s="30"/>
      <c r="J12" s="29"/>
      <c r="K12" s="30"/>
      <c r="L12" s="29">
        <v>50</v>
      </c>
      <c r="M12" s="30">
        <v>10</v>
      </c>
      <c r="N12" s="29">
        <v>40</v>
      </c>
      <c r="O12" s="30">
        <v>8</v>
      </c>
      <c r="P12" s="31">
        <f t="shared" si="0"/>
        <v>108</v>
      </c>
    </row>
    <row r="13" spans="1:16" ht="25.5" customHeight="1">
      <c r="A13" s="32" t="s">
        <v>10</v>
      </c>
      <c r="B13" s="21">
        <v>10</v>
      </c>
      <c r="C13" s="20">
        <v>2</v>
      </c>
      <c r="D13" s="87"/>
      <c r="E13" s="8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31">
        <f t="shared" si="0"/>
        <v>0</v>
      </c>
    </row>
    <row r="14" spans="1:16" ht="15" customHeight="1">
      <c r="A14" s="71" t="s">
        <v>0</v>
      </c>
      <c r="B14" s="40">
        <f aca="true" t="shared" si="1" ref="B14:O14">SUM(B8:B13)</f>
        <v>1010</v>
      </c>
      <c r="C14" s="41">
        <f t="shared" si="1"/>
        <v>262</v>
      </c>
      <c r="D14" s="89">
        <f>SUM(D8:D13)</f>
        <v>0</v>
      </c>
      <c r="E14" s="90"/>
      <c r="F14" s="42">
        <f>SUM(F8:F13)</f>
        <v>0</v>
      </c>
      <c r="G14" s="43">
        <f>SUM(G8:G13)</f>
        <v>0</v>
      </c>
      <c r="H14" s="42">
        <f t="shared" si="1"/>
        <v>50</v>
      </c>
      <c r="I14" s="43">
        <f t="shared" si="1"/>
        <v>10</v>
      </c>
      <c r="J14" s="42">
        <f t="shared" si="1"/>
        <v>70</v>
      </c>
      <c r="K14" s="43">
        <f t="shared" si="1"/>
        <v>14</v>
      </c>
      <c r="L14" s="42">
        <f>SUM(L8:L13)</f>
        <v>455</v>
      </c>
      <c r="M14" s="43">
        <f>SUM(M8:M13)</f>
        <v>71</v>
      </c>
      <c r="N14" s="42">
        <f t="shared" si="1"/>
        <v>260</v>
      </c>
      <c r="O14" s="43">
        <f t="shared" si="1"/>
        <v>53</v>
      </c>
      <c r="P14" s="31">
        <f t="shared" si="0"/>
        <v>983</v>
      </c>
    </row>
    <row r="15" spans="1:16" ht="15" customHeight="1">
      <c r="A15" s="72"/>
      <c r="B15" s="46">
        <f>B14+C14</f>
        <v>1272</v>
      </c>
      <c r="C15" s="47"/>
      <c r="D15" s="82">
        <f>D14+E14</f>
        <v>0</v>
      </c>
      <c r="E15" s="83"/>
      <c r="F15" s="74">
        <f>F14+G14</f>
        <v>0</v>
      </c>
      <c r="G15" s="55"/>
      <c r="H15" s="74">
        <f>H14+I14</f>
        <v>60</v>
      </c>
      <c r="I15" s="55"/>
      <c r="J15" s="54">
        <f>J14+K14</f>
        <v>84</v>
      </c>
      <c r="K15" s="55"/>
      <c r="L15" s="54">
        <f>L14+M14</f>
        <v>526</v>
      </c>
      <c r="M15" s="55"/>
      <c r="N15" s="54">
        <f>N14+O14</f>
        <v>313</v>
      </c>
      <c r="O15" s="55"/>
      <c r="P15" s="31">
        <f t="shared" si="0"/>
        <v>983</v>
      </c>
    </row>
    <row r="16" spans="1:15" ht="12.75">
      <c r="A16" s="5"/>
      <c r="B16" s="8"/>
      <c r="C16" s="13"/>
      <c r="D16" s="6"/>
      <c r="E16" s="7"/>
      <c r="F16" s="6"/>
      <c r="G16" s="7"/>
      <c r="H16" s="6"/>
      <c r="I16" s="7"/>
      <c r="J16" s="8"/>
      <c r="K16" s="7"/>
      <c r="L16" s="6"/>
      <c r="M16" s="6"/>
      <c r="N16" s="8"/>
      <c r="O16" s="7"/>
    </row>
    <row r="17" spans="1:15" ht="18">
      <c r="A17" s="5"/>
      <c r="B17" s="6"/>
      <c r="C17" s="13"/>
      <c r="D17" s="80" t="s">
        <v>24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ht="12.75">
      <c r="A18" s="1"/>
      <c r="B18" s="15"/>
      <c r="C18" s="14"/>
      <c r="D18" s="2"/>
      <c r="E18" s="3"/>
      <c r="F18" s="2"/>
      <c r="G18" s="3"/>
      <c r="H18" s="2"/>
      <c r="I18" s="3"/>
      <c r="J18" s="4"/>
      <c r="K18" s="3"/>
      <c r="L18" s="2"/>
      <c r="M18" s="2"/>
      <c r="N18" s="4"/>
      <c r="O18" s="3"/>
    </row>
    <row r="19" spans="1:15" ht="24" customHeight="1">
      <c r="A19" s="73" t="s">
        <v>25</v>
      </c>
      <c r="B19" s="62"/>
      <c r="C19" s="63"/>
      <c r="D19" s="75"/>
      <c r="E19" s="76"/>
      <c r="F19" s="76"/>
      <c r="G19" s="77"/>
      <c r="H19" s="78">
        <v>0.0338</v>
      </c>
      <c r="I19" s="79"/>
      <c r="J19" s="79">
        <v>0.0332</v>
      </c>
      <c r="K19" s="79"/>
      <c r="L19" s="79">
        <v>0.0267</v>
      </c>
      <c r="M19" s="79"/>
      <c r="N19" s="79">
        <v>0.021</v>
      </c>
      <c r="O19" s="79"/>
    </row>
    <row r="20" spans="1:15" ht="16.5" customHeight="1">
      <c r="A20" s="61" t="s">
        <v>26</v>
      </c>
      <c r="B20" s="62"/>
      <c r="C20" s="63"/>
      <c r="D20" s="84"/>
      <c r="E20" s="85"/>
      <c r="F20" s="86">
        <v>1</v>
      </c>
      <c r="G20" s="70"/>
      <c r="H20" s="86">
        <f>F20*(1+H19)</f>
        <v>1.0338</v>
      </c>
      <c r="I20" s="70"/>
      <c r="J20" s="69">
        <f>H20*(1+J19)</f>
        <v>1.06812216</v>
      </c>
      <c r="K20" s="70"/>
      <c r="L20" s="69">
        <f>J20*(1+L19)</f>
        <v>1.096641021672</v>
      </c>
      <c r="M20" s="70"/>
      <c r="N20" s="69">
        <f>L20*(1+N19)</f>
        <v>1.1196704831271118</v>
      </c>
      <c r="O20" s="70"/>
    </row>
    <row r="21" spans="1:15" ht="36.75" customHeight="1">
      <c r="A21" s="64" t="s">
        <v>27</v>
      </c>
      <c r="B21" s="62"/>
      <c r="C21" s="63"/>
      <c r="D21" s="33"/>
      <c r="E21" s="34"/>
      <c r="F21" s="35">
        <f>F20*F14-F14</f>
        <v>0</v>
      </c>
      <c r="G21" s="36">
        <f>F20*G14-G14</f>
        <v>0</v>
      </c>
      <c r="H21" s="35">
        <f>H20*H14-H14</f>
        <v>1.6900000000000048</v>
      </c>
      <c r="I21" s="36">
        <f>H20*I14-I14</f>
        <v>0.33800000000000097</v>
      </c>
      <c r="J21" s="35">
        <f>J20*J14-J14</f>
        <v>4.76855119999999</v>
      </c>
      <c r="K21" s="36">
        <f>J20*K14-K14</f>
        <v>0.9537102399999995</v>
      </c>
      <c r="L21" s="35">
        <f>L20*L14-L14</f>
        <v>43.97166486075997</v>
      </c>
      <c r="M21" s="36">
        <f>L20*M14-M14</f>
        <v>6.861512538711992</v>
      </c>
      <c r="N21" s="35">
        <f>N20*N14-N14</f>
        <v>31.11432561304906</v>
      </c>
      <c r="O21" s="36">
        <f>N20*O14-O14</f>
        <v>6.342535605736927</v>
      </c>
    </row>
    <row r="22" spans="1:15" ht="36" customHeight="1">
      <c r="A22" s="64" t="s">
        <v>28</v>
      </c>
      <c r="B22" s="62"/>
      <c r="C22" s="63"/>
      <c r="D22" s="37"/>
      <c r="E22" s="38"/>
      <c r="F22" s="35">
        <f aca="true" t="shared" si="2" ref="F22:O22">F14+F21</f>
        <v>0</v>
      </c>
      <c r="G22" s="36">
        <f t="shared" si="2"/>
        <v>0</v>
      </c>
      <c r="H22" s="35">
        <f t="shared" si="2"/>
        <v>51.690000000000005</v>
      </c>
      <c r="I22" s="36">
        <f t="shared" si="2"/>
        <v>10.338000000000001</v>
      </c>
      <c r="J22" s="35">
        <f t="shared" si="2"/>
        <v>74.76855119999999</v>
      </c>
      <c r="K22" s="36">
        <f t="shared" si="2"/>
        <v>14.95371024</v>
      </c>
      <c r="L22" s="35">
        <f t="shared" si="2"/>
        <v>498.97166486076</v>
      </c>
      <c r="M22" s="36">
        <f t="shared" si="2"/>
        <v>77.86151253871199</v>
      </c>
      <c r="N22" s="35">
        <f t="shared" si="2"/>
        <v>291.11432561304906</v>
      </c>
      <c r="O22" s="36">
        <f t="shared" si="2"/>
        <v>59.34253560573693</v>
      </c>
    </row>
    <row r="23" spans="1:15" ht="21" customHeight="1">
      <c r="A23" s="65" t="s">
        <v>29</v>
      </c>
      <c r="B23" s="62"/>
      <c r="C23" s="63"/>
      <c r="D23" s="66"/>
      <c r="E23" s="67"/>
      <c r="F23" s="59">
        <f>F22+G22</f>
        <v>0</v>
      </c>
      <c r="G23" s="60"/>
      <c r="H23" s="59">
        <f>H22+I22</f>
        <v>62.028000000000006</v>
      </c>
      <c r="I23" s="60"/>
      <c r="J23" s="59">
        <f>J22+K22</f>
        <v>89.72226143999998</v>
      </c>
      <c r="K23" s="60"/>
      <c r="L23" s="59">
        <f>L22+M22</f>
        <v>576.833177399472</v>
      </c>
      <c r="M23" s="60"/>
      <c r="N23" s="59">
        <f>N22+O22</f>
        <v>350.456861218786</v>
      </c>
      <c r="O23" s="68"/>
    </row>
    <row r="24" spans="14:15" ht="15.75">
      <c r="N24" s="10" t="s">
        <v>30</v>
      </c>
      <c r="O24" s="11">
        <f>SUM(D21:O21)</f>
        <v>96.04030005825796</v>
      </c>
    </row>
    <row r="25" spans="14:15" ht="18">
      <c r="N25" s="22" t="s">
        <v>31</v>
      </c>
      <c r="O25" s="23">
        <f>SUM(D23:O23)</f>
        <v>1079.0403000582578</v>
      </c>
    </row>
    <row r="26" spans="14:15" ht="18">
      <c r="N26" s="22"/>
      <c r="O26" s="23"/>
    </row>
    <row r="27" spans="14:15" ht="18">
      <c r="N27" s="22"/>
      <c r="O27" s="23"/>
    </row>
    <row r="28" spans="14:15" ht="18">
      <c r="N28" s="22"/>
      <c r="O28" s="23"/>
    </row>
    <row r="29" spans="14:15" ht="18">
      <c r="N29" s="22"/>
      <c r="O29" s="23"/>
    </row>
    <row r="30" spans="14:15" ht="18">
      <c r="N30" s="22"/>
      <c r="O30" s="23"/>
    </row>
    <row r="31" spans="14:15" ht="18">
      <c r="N31" s="22"/>
      <c r="O31" s="23"/>
    </row>
    <row r="32" ht="12.75">
      <c r="A32" t="s">
        <v>3</v>
      </c>
    </row>
  </sheetData>
  <sheetProtection/>
  <mergeCells count="50">
    <mergeCell ref="D13:E13"/>
    <mergeCell ref="D14:E14"/>
    <mergeCell ref="D7:E7"/>
    <mergeCell ref="D8:E8"/>
    <mergeCell ref="D9:E9"/>
    <mergeCell ref="D10:E10"/>
    <mergeCell ref="D11:E11"/>
    <mergeCell ref="D12:E12"/>
    <mergeCell ref="D20:E20"/>
    <mergeCell ref="F20:G20"/>
    <mergeCell ref="H20:I20"/>
    <mergeCell ref="N19:O19"/>
    <mergeCell ref="J19:K19"/>
    <mergeCell ref="L19:M19"/>
    <mergeCell ref="A14:A15"/>
    <mergeCell ref="A19:C19"/>
    <mergeCell ref="F15:G15"/>
    <mergeCell ref="H15:I15"/>
    <mergeCell ref="D19:E19"/>
    <mergeCell ref="F19:G19"/>
    <mergeCell ref="H19:I19"/>
    <mergeCell ref="D17:O17"/>
    <mergeCell ref="N15:O15"/>
    <mergeCell ref="D15:E15"/>
    <mergeCell ref="N23:O23"/>
    <mergeCell ref="J20:K20"/>
    <mergeCell ref="L20:M20"/>
    <mergeCell ref="L23:M23"/>
    <mergeCell ref="N20:O20"/>
    <mergeCell ref="H23:I23"/>
    <mergeCell ref="F5:G5"/>
    <mergeCell ref="H5:I5"/>
    <mergeCell ref="J23:K23"/>
    <mergeCell ref="A20:C20"/>
    <mergeCell ref="A21:C21"/>
    <mergeCell ref="A22:C22"/>
    <mergeCell ref="A23:C23"/>
    <mergeCell ref="J5:K5"/>
    <mergeCell ref="D23:E23"/>
    <mergeCell ref="F23:G23"/>
    <mergeCell ref="B6:C6"/>
    <mergeCell ref="B15:C15"/>
    <mergeCell ref="B3:C3"/>
    <mergeCell ref="N5:O5"/>
    <mergeCell ref="D5:E5"/>
    <mergeCell ref="L5:M5"/>
    <mergeCell ref="L15:M15"/>
    <mergeCell ref="D6:O6"/>
    <mergeCell ref="B5:C5"/>
    <mergeCell ref="J15:K15"/>
  </mergeCells>
  <conditionalFormatting sqref="P8:P9">
    <cfRule type="cellIs" priority="1" dxfId="0" operator="notEqual" stopIfTrue="1">
      <formula>SUM(B8:C8)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3"/>
  <headerFooter alignWithMargins="0">
    <oddHeader>&amp;L&amp;"Arial,Bold"&amp;26Annexure H  - Escalation Calculator&amp;R&amp;"Arial,Bold"&amp;12&amp;G</oddHeader>
    <oddFooter>&amp;L&amp;"Arial,Bold"Project Cost Estimating Manual – Eighth Edition&amp;RAnnexure H - &amp;P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 and Main Roads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H - Escalation Calculator</dc:title>
  <dc:subject>Project Cost Estimating Manual</dc:subject>
  <dc:creator>Department of Transport and Main Roads</dc:creator>
  <cp:keywords>pcem, project, cost, estimate, manual, annexure, checklist, escalation</cp:keywords>
  <dc:description/>
  <cp:lastModifiedBy>Kirsten M Firmin</cp:lastModifiedBy>
  <cp:lastPrinted>2021-06-15T01:24:54Z</cp:lastPrinted>
  <dcterms:created xsi:type="dcterms:W3CDTF">2009-02-21T03:31:07Z</dcterms:created>
  <dcterms:modified xsi:type="dcterms:W3CDTF">2021-12-08T04:12:57Z</dcterms:modified>
  <cp:category>Project delivery and maintenance</cp:category>
  <cp:version/>
  <cp:contentType/>
  <cp:contentStatus/>
</cp:coreProperties>
</file>