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chnical Services\Technical Documents Unit\1 Publishing Requests\P01077 - Materials Testing Verification Data\Formatted\"/>
    </mc:Choice>
  </mc:AlternateContent>
  <xr:revisionPtr revIDLastSave="0" documentId="13_ncr:1_{9CFCF5AE-A3B3-400B-BA34-B06380C9B586}" xr6:coauthVersionLast="47" xr6:coauthVersionMax="47" xr10:uidLastSave="{00000000-0000-0000-0000-000000000000}"/>
  <bookViews>
    <workbookView xWindow="-28920" yWindow="-120" windowWidth="29040" windowHeight="15840" activeTab="1" xr2:uid="{122950E7-D1CB-4E45-B616-8BC36ACFFFC5}"/>
  </bookViews>
  <sheets>
    <sheet name="Introduction" sheetId="45" r:id="rId1"/>
    <sheet name="Index" sheetId="44" r:id="rId2"/>
    <sheet name="1289.2.1.1 (coarse)" sheetId="11" r:id="rId3"/>
    <sheet name="1289.2.1.1 (medium)" sheetId="12" r:id="rId4"/>
    <sheet name="1289.2.1.1 (fine)" sheetId="13" r:id="rId5"/>
    <sheet name="1289.2.1.x (coarse)" sheetId="26" r:id="rId6"/>
    <sheet name="1289.2.1.x (medium)" sheetId="27" r:id="rId7"/>
    <sheet name="1289.2.1.x (fine)" sheetId="28" r:id="rId8"/>
    <sheet name="1289.2.3.1" sheetId="34" r:id="rId9"/>
    <sheet name="1289.3.1.1, 3.2.1, 3.3.1" sheetId="14" r:id="rId10"/>
    <sheet name="1289.3.4.1" sheetId="16" r:id="rId11"/>
    <sheet name="1289.3.5.1" sheetId="17" r:id="rId12"/>
    <sheet name="1289.3.6.1 (coarse) (1)" sheetId="9" r:id="rId13"/>
    <sheet name="1289.3.6.1 (coarse) (2)" sheetId="40" r:id="rId14"/>
    <sheet name="1289.3.6.1 (medium) (1)" sheetId="8" r:id="rId15"/>
    <sheet name="1289.3.6.1 (medium) (2)" sheetId="41" r:id="rId16"/>
    <sheet name="1289.3.6.1 (fine) (1)" sheetId="10" r:id="rId17"/>
    <sheet name="1289.3.6.1 (fine) (2)" sheetId="42" r:id="rId18"/>
    <sheet name="1289.3.9.1" sheetId="2" r:id="rId19"/>
    <sheet name="1289.5.1.1" sheetId="19" r:id="rId20"/>
    <sheet name="1289.5.2.1" sheetId="20" r:id="rId21"/>
    <sheet name="1289.5.3.1" sheetId="21" r:id="rId22"/>
    <sheet name="1289.5.4.1 (SR)" sheetId="22" r:id="rId23"/>
    <sheet name="1289.5.4.1 (NG) (1)" sheetId="23" r:id="rId24"/>
    <sheet name="1289.5.4.1 (NG) (2)" sheetId="39" r:id="rId25"/>
    <sheet name="1289.5.4.2" sheetId="29" r:id="rId26"/>
    <sheet name="1289.5.5.1" sheetId="24" r:id="rId27"/>
    <sheet name="1289.5.6.1" sheetId="25" r:id="rId28"/>
    <sheet name="1289.5.7.1 (NG)" sheetId="33" r:id="rId29"/>
    <sheet name="1289.5.7.1 (SR)" sheetId="30" r:id="rId30"/>
    <sheet name="1289.5.8.1 (1)" sheetId="38" r:id="rId31"/>
    <sheet name="1289.5.8.1 (2)" sheetId="37" r:id="rId32"/>
    <sheet name="1289.6.1.1 (comp)" sheetId="31" r:id="rId33"/>
    <sheet name="1289.6.1.1 (pen)" sheetId="32" r:id="rId34"/>
    <sheet name="1289.6.7.1" sheetId="35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9" i="14" l="1"/>
  <c r="P37" i="14" l="1"/>
  <c r="P36" i="14"/>
  <c r="P38" i="14" l="1"/>
</calcChain>
</file>

<file path=xl/sharedStrings.xml><?xml version="1.0" encoding="utf-8"?>
<sst xmlns="http://schemas.openxmlformats.org/spreadsheetml/2006/main" count="3752" uniqueCount="661">
  <si>
    <t>mm</t>
  </si>
  <si>
    <t>Symbol</t>
  </si>
  <si>
    <t>Value</t>
  </si>
  <si>
    <t>Unit</t>
  </si>
  <si>
    <r>
      <t>m</t>
    </r>
    <r>
      <rPr>
        <vertAlign val="subscript"/>
        <sz val="11"/>
        <color theme="1"/>
        <rFont val="Calibri"/>
        <family val="2"/>
        <scheme val="minor"/>
      </rPr>
      <t>1</t>
    </r>
  </si>
  <si>
    <r>
      <t>m</t>
    </r>
    <r>
      <rPr>
        <vertAlign val="subscript"/>
        <sz val="11"/>
        <color theme="1"/>
        <rFont val="Calibri"/>
        <family val="2"/>
        <scheme val="minor"/>
      </rPr>
      <t>2</t>
    </r>
  </si>
  <si>
    <r>
      <t>m</t>
    </r>
    <r>
      <rPr>
        <vertAlign val="subscript"/>
        <sz val="11"/>
        <color theme="1"/>
        <rFont val="Calibri"/>
        <family val="2"/>
        <scheme val="minor"/>
      </rPr>
      <t>3</t>
    </r>
  </si>
  <si>
    <r>
      <t>m</t>
    </r>
    <r>
      <rPr>
        <vertAlign val="subscript"/>
        <sz val="11"/>
        <color theme="1"/>
        <rFont val="Calibri"/>
        <family val="2"/>
        <scheme val="minor"/>
      </rPr>
      <t>4</t>
    </r>
  </si>
  <si>
    <r>
      <t>m</t>
    </r>
    <r>
      <rPr>
        <vertAlign val="subscript"/>
        <sz val="11"/>
        <color theme="1"/>
        <rFont val="Calibri"/>
        <family val="2"/>
        <scheme val="minor"/>
      </rPr>
      <t>5</t>
    </r>
  </si>
  <si>
    <r>
      <t>m</t>
    </r>
    <r>
      <rPr>
        <vertAlign val="subscript"/>
        <sz val="11"/>
        <color theme="1"/>
        <rFont val="Calibri"/>
        <family val="2"/>
        <scheme val="minor"/>
      </rPr>
      <t>6</t>
    </r>
  </si>
  <si>
    <t>g</t>
  </si>
  <si>
    <t>Cumulative mass retained</t>
  </si>
  <si>
    <t>Cumulative percent retained</t>
  </si>
  <si>
    <t>Percent passing (unrounded)</t>
  </si>
  <si>
    <t>FR</t>
  </si>
  <si>
    <t>Rounding interval</t>
  </si>
  <si>
    <t>Fines ratio (unrounded)</t>
  </si>
  <si>
    <t>Fines ratio (rounded)</t>
  </si>
  <si>
    <t>Percent passing (rounded)</t>
  </si>
  <si>
    <r>
      <t>p</t>
    </r>
    <r>
      <rPr>
        <vertAlign val="subscript"/>
        <sz val="11"/>
        <color theme="1"/>
        <rFont val="Calibri"/>
        <family val="2"/>
        <scheme val="minor"/>
      </rPr>
      <t>i</t>
    </r>
  </si>
  <si>
    <r>
      <t>w</t>
    </r>
    <r>
      <rPr>
        <vertAlign val="subscript"/>
        <sz val="11"/>
        <color theme="1"/>
        <rFont val="Calibri"/>
        <family val="2"/>
        <scheme val="minor"/>
      </rPr>
      <t>i</t>
    </r>
  </si>
  <si>
    <t>n</t>
  </si>
  <si>
    <r>
      <t>log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p</t>
    </r>
  </si>
  <si>
    <r>
      <t>log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pw</t>
    </r>
  </si>
  <si>
    <t>Symbols</t>
  </si>
  <si>
    <t>b</t>
  </si>
  <si>
    <t>a</t>
  </si>
  <si>
    <t>Reporting interval</t>
  </si>
  <si>
    <t>Liquid limit (rounded)</t>
  </si>
  <si>
    <t>Liquid limit (unrounded)</t>
  </si>
  <si>
    <r>
      <t>log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p</t>
    </r>
    <r>
      <rPr>
        <vertAlign val="superscript"/>
        <sz val="11"/>
        <color theme="1"/>
        <rFont val="Calibri"/>
        <family val="2"/>
        <scheme val="minor"/>
      </rPr>
      <t>2</t>
    </r>
  </si>
  <si>
    <r>
      <t>w</t>
    </r>
    <r>
      <rPr>
        <vertAlign val="subscript"/>
        <sz val="11"/>
        <color theme="1"/>
        <rFont val="Calibri"/>
        <family val="2"/>
        <scheme val="minor"/>
      </rPr>
      <t>1</t>
    </r>
  </si>
  <si>
    <r>
      <t>w</t>
    </r>
    <r>
      <rPr>
        <vertAlign val="subscript"/>
        <sz val="11"/>
        <color theme="1"/>
        <rFont val="Calibri"/>
        <family val="2"/>
        <scheme val="minor"/>
      </rPr>
      <t>2</t>
    </r>
  </si>
  <si>
    <t>%</t>
  </si>
  <si>
    <r>
      <t>Log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i</t>
    </r>
  </si>
  <si>
    <t>Plastic limit (unrounded)</t>
  </si>
  <si>
    <t>Plastic limit (rounded)</t>
  </si>
  <si>
    <t>Plasticity index (unrounded)</t>
  </si>
  <si>
    <t>Plasticity index (rounded)</t>
  </si>
  <si>
    <t>Linear shrinkage (unrounded)</t>
  </si>
  <si>
    <t>Description</t>
  </si>
  <si>
    <t>Mass of container</t>
  </si>
  <si>
    <t>Mass of container and dry soil</t>
  </si>
  <si>
    <t>Mass of material &lt;19.0 mm (pan)</t>
  </si>
  <si>
    <t>Mass of sub-sample &lt;19.0 mm (air dry)</t>
  </si>
  <si>
    <t>Mass of sub-sample &lt;19.0 mm (oven dry)</t>
  </si>
  <si>
    <t>Mass of washed sub-sample &lt;19.0 mm (oven dry)</t>
  </si>
  <si>
    <t>Mass of material &lt;2.36 mm (pan)</t>
  </si>
  <si>
    <t>Mass of container and dry subsample &lt;2.36 mm</t>
  </si>
  <si>
    <t xml:space="preserve">Dry mass of total sample </t>
  </si>
  <si>
    <r>
      <t>m</t>
    </r>
    <r>
      <rPr>
        <vertAlign val="subscript"/>
        <sz val="11"/>
        <color theme="1"/>
        <rFont val="Calibri"/>
        <family val="2"/>
        <scheme val="minor"/>
      </rPr>
      <t>i</t>
    </r>
  </si>
  <si>
    <r>
      <t>m</t>
    </r>
    <r>
      <rPr>
        <vertAlign val="subscript"/>
        <sz val="11"/>
        <color theme="1"/>
        <rFont val="Calibri"/>
        <family val="2"/>
        <scheme val="minor"/>
      </rPr>
      <t>f</t>
    </r>
  </si>
  <si>
    <r>
      <t>m</t>
    </r>
    <r>
      <rPr>
        <vertAlign val="subscript"/>
        <sz val="11"/>
        <color theme="1"/>
        <rFont val="Calibri"/>
        <family val="2"/>
        <scheme val="minor"/>
      </rPr>
      <t>s</t>
    </r>
  </si>
  <si>
    <t>Test Method : AS 1289.3.6.1</t>
  </si>
  <si>
    <t>Mass retained on test sieve</t>
  </si>
  <si>
    <t>Individual percent retained</t>
  </si>
  <si>
    <t>Sieve size (mm)</t>
  </si>
  <si>
    <t>Moisture content</t>
  </si>
  <si>
    <t>Test Method : AS 1289.2.1.1</t>
  </si>
  <si>
    <r>
      <t>m</t>
    </r>
    <r>
      <rPr>
        <vertAlign val="subscript"/>
        <sz val="11"/>
        <color theme="1"/>
        <rFont val="Calibri"/>
        <family val="2"/>
        <scheme val="minor"/>
      </rPr>
      <t>a</t>
    </r>
  </si>
  <si>
    <t>Mass of container and wet soil</t>
  </si>
  <si>
    <r>
      <t>m</t>
    </r>
    <r>
      <rPr>
        <vertAlign val="subscript"/>
        <sz val="11"/>
        <color theme="1"/>
        <rFont val="Calibri"/>
        <family val="2"/>
        <scheme val="minor"/>
      </rPr>
      <t>b</t>
    </r>
  </si>
  <si>
    <r>
      <t>m</t>
    </r>
    <r>
      <rPr>
        <vertAlign val="subscript"/>
        <sz val="11"/>
        <color theme="1"/>
        <rFont val="Calibri"/>
        <family val="2"/>
        <scheme val="minor"/>
      </rPr>
      <t>ic</t>
    </r>
  </si>
  <si>
    <r>
      <t>m</t>
    </r>
    <r>
      <rPr>
        <vertAlign val="subscript"/>
        <sz val="11"/>
        <color theme="1"/>
        <rFont val="Calibri"/>
        <family val="2"/>
        <scheme val="minor"/>
      </rPr>
      <t>c</t>
    </r>
  </si>
  <si>
    <t>Moisture content (unrounded)</t>
  </si>
  <si>
    <t>Moisture content (rounded)</t>
  </si>
  <si>
    <t>FSR</t>
  </si>
  <si>
    <t>0.075/0.300</t>
  </si>
  <si>
    <t>D60</t>
  </si>
  <si>
    <t>D10</t>
  </si>
  <si>
    <t>D30</t>
  </si>
  <si>
    <t>Coefficient of uniformity (unrounded)</t>
  </si>
  <si>
    <t>Coefficient of uniformity (rounded)</t>
  </si>
  <si>
    <t>0.075/0.300 (unrounded)</t>
  </si>
  <si>
    <t>0.075/0.300 (rounded)</t>
  </si>
  <si>
    <t>FSR (unrounded)</t>
  </si>
  <si>
    <t>FSR (rounded)</t>
  </si>
  <si>
    <r>
      <t>C</t>
    </r>
    <r>
      <rPr>
        <vertAlign val="subscript"/>
        <sz val="11"/>
        <color theme="1"/>
        <rFont val="Calibri"/>
        <family val="2"/>
        <scheme val="minor"/>
      </rPr>
      <t>c</t>
    </r>
  </si>
  <si>
    <r>
      <t>C</t>
    </r>
    <r>
      <rPr>
        <vertAlign val="subscript"/>
        <sz val="11"/>
        <color theme="1"/>
        <rFont val="Calibri"/>
        <family val="2"/>
        <scheme val="minor"/>
      </rPr>
      <t>u</t>
    </r>
  </si>
  <si>
    <r>
      <t>G</t>
    </r>
    <r>
      <rPr>
        <vertAlign val="subscript"/>
        <sz val="11"/>
        <color theme="1"/>
        <rFont val="Calibri"/>
        <family val="2"/>
        <scheme val="minor"/>
      </rPr>
      <t>c</t>
    </r>
  </si>
  <si>
    <t>Grading coefficient (unrounded)</t>
  </si>
  <si>
    <t>Grading coefficient (rounded)</t>
  </si>
  <si>
    <t>Internal length of mould</t>
  </si>
  <si>
    <t>L</t>
  </si>
  <si>
    <t>Longitudinal shrinkage</t>
  </si>
  <si>
    <r>
      <t>L</t>
    </r>
    <r>
      <rPr>
        <vertAlign val="subscript"/>
        <sz val="11"/>
        <color theme="1"/>
        <rFont val="Calibri"/>
        <family val="2"/>
        <scheme val="minor"/>
      </rPr>
      <t>s</t>
    </r>
  </si>
  <si>
    <t>Results</t>
  </si>
  <si>
    <t>Linear shrinkage (intact specimen or cracked specimen)</t>
  </si>
  <si>
    <t>Linear shrinkage (curled specimen)</t>
  </si>
  <si>
    <t>LS</t>
  </si>
  <si>
    <t>Length of specimen (top)</t>
  </si>
  <si>
    <t>Length of specimen (bottom)</t>
  </si>
  <si>
    <r>
      <rPr>
        <sz val="11"/>
        <color theme="1"/>
        <rFont val="Calibri"/>
        <family val="2"/>
      </rPr>
      <t>ρ</t>
    </r>
    <r>
      <rPr>
        <vertAlign val="subscript"/>
        <sz val="11"/>
        <color theme="1"/>
        <rFont val="Calibri"/>
        <family val="2"/>
        <scheme val="minor"/>
      </rPr>
      <t>w</t>
    </r>
  </si>
  <si>
    <r>
      <t>cm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</si>
  <si>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t/m</t>
    </r>
    <r>
      <rPr>
        <sz val="11"/>
        <color theme="1"/>
        <rFont val="Times New Roman"/>
        <family val="1"/>
      </rPr>
      <t>³</t>
    </r>
  </si>
  <si>
    <t>Mass of basket and material in water</t>
  </si>
  <si>
    <t>Mass of basket in water</t>
  </si>
  <si>
    <t>Test Method : AS 1289.3.5.1</t>
  </si>
  <si>
    <t>Mass of bottle + stopper</t>
  </si>
  <si>
    <t>Mass of dry soil</t>
  </si>
  <si>
    <t>Mass of bottle + stopper and water</t>
  </si>
  <si>
    <r>
      <t>Density of water (23</t>
    </r>
    <r>
      <rPr>
        <sz val="11"/>
        <color theme="1"/>
        <rFont val="Times New Roman"/>
        <family val="1"/>
      </rPr>
      <t>°</t>
    </r>
    <r>
      <rPr>
        <sz val="11"/>
        <color theme="1"/>
        <rFont val="Calibri"/>
        <family val="2"/>
        <scheme val="minor"/>
      </rPr>
      <t>C)</t>
    </r>
  </si>
  <si>
    <r>
      <t>g/cm</t>
    </r>
    <r>
      <rPr>
        <vertAlign val="superscript"/>
        <sz val="11"/>
        <color theme="1"/>
        <rFont val="Calibri"/>
        <family val="2"/>
        <scheme val="minor"/>
      </rPr>
      <t>3</t>
    </r>
  </si>
  <si>
    <t>Fine particle density (&lt; 2.36 mm)</t>
  </si>
  <si>
    <t>Coarse particle density (&gt;2.36 mm)</t>
  </si>
  <si>
    <r>
      <t>m</t>
    </r>
    <r>
      <rPr>
        <vertAlign val="subscript"/>
        <sz val="11"/>
        <color theme="1"/>
        <rFont val="Calibri"/>
        <family val="2"/>
        <scheme val="minor"/>
      </rPr>
      <t>7</t>
    </r>
  </si>
  <si>
    <t>Mass of subsample</t>
  </si>
  <si>
    <r>
      <rPr>
        <sz val="11"/>
        <color theme="1"/>
        <rFont val="Calibri"/>
        <family val="2"/>
      </rPr>
      <t>ρ</t>
    </r>
    <r>
      <rPr>
        <vertAlign val="subscript"/>
        <sz val="11"/>
        <color theme="1"/>
        <rFont val="Calibri"/>
        <family val="2"/>
        <scheme val="minor"/>
      </rPr>
      <t>f</t>
    </r>
  </si>
  <si>
    <r>
      <rPr>
        <sz val="11"/>
        <color theme="1"/>
        <rFont val="Calibri"/>
        <family val="2"/>
      </rPr>
      <t>ρ</t>
    </r>
    <r>
      <rPr>
        <vertAlign val="subscript"/>
        <sz val="11"/>
        <color theme="1"/>
        <rFont val="Calibri"/>
        <family val="2"/>
        <scheme val="minor"/>
      </rPr>
      <t>c</t>
    </r>
  </si>
  <si>
    <r>
      <rPr>
        <sz val="11"/>
        <color theme="1"/>
        <rFont val="Calibri"/>
        <family val="2"/>
      </rPr>
      <t>ρ</t>
    </r>
    <r>
      <rPr>
        <vertAlign val="subscript"/>
        <sz val="11"/>
        <color theme="1"/>
        <rFont val="Calibri"/>
        <family val="2"/>
        <scheme val="minor"/>
      </rPr>
      <t>st</t>
    </r>
  </si>
  <si>
    <t>Apparent particle density of fraction passing 2.36 mm sieve (unrounded)</t>
  </si>
  <si>
    <t>Soil particle density of the total sample (unrounded)</t>
  </si>
  <si>
    <t>Soil particle density of fraction retained on 2.36 mm sieve (unrounded)</t>
  </si>
  <si>
    <t>Soil particle density of the total sample (rounded)</t>
  </si>
  <si>
    <t>Mass of bottle, subsample, water and stopper</t>
  </si>
  <si>
    <t>Particle size distribution</t>
  </si>
  <si>
    <t>Percent passing 2.36 mm sieve</t>
  </si>
  <si>
    <t>X</t>
  </si>
  <si>
    <t>Average soil particle density of fraction retained on 2.36 mm sieve (unrounded)</t>
  </si>
  <si>
    <t>Average apparent particle density of fraction passing 2.36 mm sieve (unrounded)</t>
  </si>
  <si>
    <r>
      <t>Density of water (36</t>
    </r>
    <r>
      <rPr>
        <sz val="11"/>
        <color theme="1"/>
        <rFont val="Times New Roman"/>
        <family val="1"/>
      </rPr>
      <t>°</t>
    </r>
    <r>
      <rPr>
        <sz val="11"/>
        <color theme="1"/>
        <rFont val="Calibri"/>
        <family val="2"/>
        <scheme val="minor"/>
      </rPr>
      <t>C)</t>
    </r>
  </si>
  <si>
    <r>
      <t>R</t>
    </r>
    <r>
      <rPr>
        <vertAlign val="subscript"/>
        <sz val="11"/>
        <color theme="1"/>
        <rFont val="Calibri"/>
        <family val="2"/>
        <scheme val="minor"/>
      </rPr>
      <t>1</t>
    </r>
  </si>
  <si>
    <r>
      <t>R</t>
    </r>
    <r>
      <rPr>
        <vertAlign val="subscript"/>
        <sz val="11"/>
        <color theme="1"/>
        <rFont val="Calibri"/>
        <family val="2"/>
        <scheme val="minor"/>
      </rPr>
      <t>2</t>
    </r>
  </si>
  <si>
    <r>
      <t>P</t>
    </r>
    <r>
      <rPr>
        <vertAlign val="subscript"/>
        <sz val="11"/>
        <color theme="1"/>
        <rFont val="Calibri"/>
        <family val="2"/>
        <scheme val="minor"/>
      </rPr>
      <t>1</t>
    </r>
  </si>
  <si>
    <r>
      <t>P</t>
    </r>
    <r>
      <rPr>
        <vertAlign val="subscript"/>
        <sz val="11"/>
        <color theme="1"/>
        <rFont val="Calibri"/>
        <family val="2"/>
        <scheme val="minor"/>
      </rPr>
      <t>2</t>
    </r>
  </si>
  <si>
    <t>Cone liquid limit (unrounded)</t>
  </si>
  <si>
    <r>
      <t>w</t>
    </r>
    <r>
      <rPr>
        <vertAlign val="subscript"/>
        <sz val="11"/>
        <color theme="1"/>
        <rFont val="Calibri"/>
        <family val="2"/>
        <scheme val="minor"/>
      </rPr>
      <t>CL</t>
    </r>
  </si>
  <si>
    <t>Cone liquid limit (rounded)</t>
  </si>
  <si>
    <t>Plastic limit and plasticity index</t>
  </si>
  <si>
    <t>Container mass</t>
  </si>
  <si>
    <t>Moisture content (1)</t>
  </si>
  <si>
    <t>Moisture content (2)</t>
  </si>
  <si>
    <t>Mass container + wet soil</t>
  </si>
  <si>
    <t>Mass container + dry soil</t>
  </si>
  <si>
    <r>
      <t>w</t>
    </r>
    <r>
      <rPr>
        <vertAlign val="subscript"/>
        <sz val="11"/>
        <color theme="1"/>
        <rFont val="Calibri"/>
        <family val="2"/>
        <scheme val="minor"/>
      </rPr>
      <t>P</t>
    </r>
  </si>
  <si>
    <r>
      <t>I</t>
    </r>
    <r>
      <rPr>
        <vertAlign val="subscript"/>
        <sz val="11"/>
        <color theme="1"/>
        <rFont val="Calibri"/>
        <family val="2"/>
        <scheme val="minor"/>
      </rPr>
      <t>CP</t>
    </r>
  </si>
  <si>
    <r>
      <t>w</t>
    </r>
    <r>
      <rPr>
        <vertAlign val="subscript"/>
        <sz val="11"/>
        <color theme="1"/>
        <rFont val="Calibri"/>
        <family val="2"/>
        <scheme val="minor"/>
      </rPr>
      <t>L</t>
    </r>
  </si>
  <si>
    <r>
      <t>b</t>
    </r>
    <r>
      <rPr>
        <vertAlign val="subscript"/>
        <sz val="11"/>
        <color theme="1"/>
        <rFont val="Calibri"/>
        <family val="2"/>
        <scheme val="minor"/>
      </rPr>
      <t>1</t>
    </r>
  </si>
  <si>
    <r>
      <t>b</t>
    </r>
    <r>
      <rPr>
        <vertAlign val="subscript"/>
        <sz val="11"/>
        <color theme="1"/>
        <rFont val="Calibri"/>
        <family val="2"/>
        <scheme val="minor"/>
      </rPr>
      <t>2</t>
    </r>
  </si>
  <si>
    <r>
      <t>b</t>
    </r>
    <r>
      <rPr>
        <vertAlign val="subscript"/>
        <sz val="11"/>
        <color theme="1"/>
        <rFont val="Calibri"/>
        <family val="2"/>
        <scheme val="minor"/>
      </rPr>
      <t>i</t>
    </r>
  </si>
  <si>
    <r>
      <t>Log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b</t>
    </r>
    <r>
      <rPr>
        <vertAlign val="subscript"/>
        <sz val="11"/>
        <color theme="1"/>
        <rFont val="Calibri"/>
        <family val="2"/>
        <scheme val="minor"/>
      </rPr>
      <t>i</t>
    </r>
  </si>
  <si>
    <r>
      <t>log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b</t>
    </r>
  </si>
  <si>
    <r>
      <t>log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b</t>
    </r>
    <r>
      <rPr>
        <vertAlign val="superscript"/>
        <sz val="11"/>
        <color theme="1"/>
        <rFont val="Calibri"/>
        <family val="2"/>
        <scheme val="minor"/>
      </rPr>
      <t>2</t>
    </r>
  </si>
  <si>
    <r>
      <t>log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bw</t>
    </r>
  </si>
  <si>
    <r>
      <t>I</t>
    </r>
    <r>
      <rPr>
        <vertAlign val="subscript"/>
        <sz val="11"/>
        <color theme="1"/>
        <rFont val="Calibri"/>
        <family val="2"/>
        <scheme val="minor"/>
      </rPr>
      <t>P</t>
    </r>
  </si>
  <si>
    <t>Test Method : AS 1289.5.1.1</t>
  </si>
  <si>
    <t>Mass of mould</t>
  </si>
  <si>
    <t>Mass of mould and soil</t>
  </si>
  <si>
    <t>Mould volume</t>
  </si>
  <si>
    <t>V</t>
  </si>
  <si>
    <t>Density of wet soil</t>
  </si>
  <si>
    <t>ρ</t>
  </si>
  <si>
    <r>
      <t>ρ</t>
    </r>
    <r>
      <rPr>
        <vertAlign val="subscript"/>
        <sz val="11"/>
        <color theme="1"/>
        <rFont val="Calibri"/>
        <family val="2"/>
      </rPr>
      <t>d</t>
    </r>
  </si>
  <si>
    <t>Density of dry soil</t>
  </si>
  <si>
    <t>Standard maximum dry density</t>
  </si>
  <si>
    <t>Standard optimum moisture content</t>
  </si>
  <si>
    <r>
      <t>w</t>
    </r>
    <r>
      <rPr>
        <vertAlign val="subscript"/>
        <sz val="11"/>
        <color theme="1"/>
        <rFont val="Calibri"/>
        <family val="2"/>
        <scheme val="minor"/>
      </rPr>
      <t>o</t>
    </r>
  </si>
  <si>
    <r>
      <t>ρ</t>
    </r>
    <r>
      <rPr>
        <vertAlign val="subscript"/>
        <sz val="11"/>
        <color theme="1"/>
        <rFont val="Calibri"/>
        <family val="2"/>
      </rPr>
      <t>dm</t>
    </r>
  </si>
  <si>
    <t>These results are not calculated, but derived from hand drawn plot</t>
  </si>
  <si>
    <t>Test Method : AS 1289.5.2.1</t>
  </si>
  <si>
    <t>Test Method : AS 1289.5.3.1</t>
  </si>
  <si>
    <t>Surface correction</t>
  </si>
  <si>
    <t>Mass of sand and container</t>
  </si>
  <si>
    <t>Mass of remaining sand and container</t>
  </si>
  <si>
    <r>
      <t>m</t>
    </r>
    <r>
      <rPr>
        <vertAlign val="subscript"/>
        <sz val="11"/>
        <color theme="1"/>
        <rFont val="Calibri"/>
        <family val="2"/>
        <scheme val="minor"/>
      </rPr>
      <t>8</t>
    </r>
  </si>
  <si>
    <t>Hole excavation</t>
  </si>
  <si>
    <r>
      <t>m</t>
    </r>
    <r>
      <rPr>
        <vertAlign val="subscript"/>
        <sz val="11"/>
        <color theme="1"/>
        <rFont val="Calibri"/>
        <family val="2"/>
        <scheme val="minor"/>
      </rPr>
      <t>9</t>
    </r>
  </si>
  <si>
    <r>
      <t>m</t>
    </r>
    <r>
      <rPr>
        <vertAlign val="subscript"/>
        <sz val="11"/>
        <color theme="1"/>
        <rFont val="Calibri"/>
        <family val="2"/>
        <scheme val="minor"/>
      </rPr>
      <t>10</t>
    </r>
  </si>
  <si>
    <t xml:space="preserve">Mass of excavated soil </t>
  </si>
  <si>
    <r>
      <t>m</t>
    </r>
    <r>
      <rPr>
        <vertAlign val="subscript"/>
        <sz val="11"/>
        <color theme="1"/>
        <rFont val="Calibri"/>
        <family val="2"/>
        <scheme val="minor"/>
      </rPr>
      <t>11</t>
    </r>
  </si>
  <si>
    <t>Occasional large stone 'erratic'</t>
  </si>
  <si>
    <t>Mass of large stone</t>
  </si>
  <si>
    <t>Volume of large stone</t>
  </si>
  <si>
    <r>
      <t>m</t>
    </r>
    <r>
      <rPr>
        <vertAlign val="subscript"/>
        <sz val="11"/>
        <color theme="1"/>
        <rFont val="Calibri"/>
        <family val="2"/>
        <scheme val="minor"/>
      </rPr>
      <t>d</t>
    </r>
  </si>
  <si>
    <r>
      <t>V</t>
    </r>
    <r>
      <rPr>
        <vertAlign val="subscript"/>
        <sz val="11"/>
        <color theme="1"/>
        <rFont val="Calibri"/>
        <family val="2"/>
        <scheme val="minor"/>
      </rPr>
      <t>o</t>
    </r>
  </si>
  <si>
    <t>Mass of sand required to fill excavated hole</t>
  </si>
  <si>
    <r>
      <t>m</t>
    </r>
    <r>
      <rPr>
        <vertAlign val="subscript"/>
        <sz val="11"/>
        <color theme="1"/>
        <rFont val="Calibri"/>
        <family val="2"/>
        <scheme val="minor"/>
      </rPr>
      <t>12</t>
    </r>
  </si>
  <si>
    <t>Pouring density of sand</t>
  </si>
  <si>
    <r>
      <t>ρ</t>
    </r>
    <r>
      <rPr>
        <vertAlign val="subscript"/>
        <sz val="11"/>
        <color theme="1"/>
        <rFont val="Calibri"/>
        <family val="2"/>
      </rPr>
      <t>sand</t>
    </r>
  </si>
  <si>
    <t>w</t>
  </si>
  <si>
    <t>Oversize</t>
  </si>
  <si>
    <t>Mass of total material</t>
  </si>
  <si>
    <t>Wet mass of oversize</t>
  </si>
  <si>
    <r>
      <t>m</t>
    </r>
    <r>
      <rPr>
        <vertAlign val="subscript"/>
        <sz val="11"/>
        <color theme="1"/>
        <rFont val="Calibri"/>
        <family val="2"/>
        <scheme val="minor"/>
      </rPr>
      <t>o</t>
    </r>
  </si>
  <si>
    <t>Volume of oversize</t>
  </si>
  <si>
    <r>
      <t>V</t>
    </r>
    <r>
      <rPr>
        <vertAlign val="subscript"/>
        <sz val="11"/>
        <color theme="1"/>
        <rFont val="Calibri"/>
        <family val="2"/>
      </rPr>
      <t>o</t>
    </r>
  </si>
  <si>
    <t>Dry mass of oversize</t>
  </si>
  <si>
    <r>
      <t>m</t>
    </r>
    <r>
      <rPr>
        <vertAlign val="subscript"/>
        <sz val="11"/>
        <color theme="1"/>
        <rFont val="Calibri"/>
        <family val="2"/>
        <scheme val="minor"/>
      </rPr>
      <t>od</t>
    </r>
  </si>
  <si>
    <t>Moisture density relationship</t>
  </si>
  <si>
    <t>Moisture content (excluding oversize)</t>
  </si>
  <si>
    <t>Total dry mass of the sample</t>
  </si>
  <si>
    <r>
      <t>w</t>
    </r>
    <r>
      <rPr>
        <vertAlign val="subscript"/>
        <sz val="11"/>
        <color theme="1"/>
        <rFont val="Calibri"/>
        <family val="2"/>
        <scheme val="minor"/>
      </rPr>
      <t>t</t>
    </r>
  </si>
  <si>
    <r>
      <t>w</t>
    </r>
    <r>
      <rPr>
        <vertAlign val="subscript"/>
        <sz val="11"/>
        <color theme="1"/>
        <rFont val="Calibri"/>
        <family val="2"/>
        <scheme val="minor"/>
      </rPr>
      <t>f</t>
    </r>
  </si>
  <si>
    <t>Field moisture content excluding oversize</t>
  </si>
  <si>
    <r>
      <t>w</t>
    </r>
    <r>
      <rPr>
        <vertAlign val="subscript"/>
        <sz val="11"/>
        <color theme="1"/>
        <rFont val="Calibri"/>
        <family val="2"/>
        <scheme val="minor"/>
      </rPr>
      <t>p</t>
    </r>
  </si>
  <si>
    <r>
      <t>m</t>
    </r>
    <r>
      <rPr>
        <vertAlign val="subscript"/>
        <sz val="11"/>
        <color theme="1"/>
        <rFont val="Calibri"/>
        <family val="2"/>
        <scheme val="minor"/>
      </rPr>
      <t>t</t>
    </r>
  </si>
  <si>
    <r>
      <t>P</t>
    </r>
    <r>
      <rPr>
        <vertAlign val="subscript"/>
        <sz val="11"/>
        <color theme="1"/>
        <rFont val="Calibri"/>
        <family val="2"/>
        <scheme val="minor"/>
      </rPr>
      <t>od</t>
    </r>
  </si>
  <si>
    <r>
      <t>ρ</t>
    </r>
    <r>
      <rPr>
        <vertAlign val="subscript"/>
        <sz val="11"/>
        <color theme="1"/>
        <rFont val="Calibri"/>
        <family val="2"/>
      </rPr>
      <t>r</t>
    </r>
  </si>
  <si>
    <r>
      <t>w</t>
    </r>
    <r>
      <rPr>
        <vertAlign val="subscript"/>
        <sz val="11"/>
        <color theme="1"/>
        <rFont val="Calibri"/>
        <family val="2"/>
        <scheme val="minor"/>
      </rPr>
      <t>r</t>
    </r>
  </si>
  <si>
    <r>
      <t>R</t>
    </r>
    <r>
      <rPr>
        <vertAlign val="subscript"/>
        <sz val="11"/>
        <color theme="1"/>
        <rFont val="Calibri"/>
        <family val="2"/>
        <scheme val="minor"/>
      </rPr>
      <t>M</t>
    </r>
  </si>
  <si>
    <r>
      <t>R</t>
    </r>
    <r>
      <rPr>
        <vertAlign val="subscript"/>
        <sz val="11"/>
        <color theme="1"/>
        <rFont val="Calibri"/>
        <family val="2"/>
        <scheme val="minor"/>
      </rPr>
      <t>D</t>
    </r>
  </si>
  <si>
    <t>Moisture variation (unrounded)</t>
  </si>
  <si>
    <t>Moisture ratio (unrounded)</t>
  </si>
  <si>
    <t>Adjusted MDD (unrounded)</t>
  </si>
  <si>
    <t>Adjusted OMC (unrounded)</t>
  </si>
  <si>
    <t>Percentage oversize (dry basis) (unrounded)</t>
  </si>
  <si>
    <t>Field wet density (unrounded)</t>
  </si>
  <si>
    <t>Field moisture content of the material (unrounded)</t>
  </si>
  <si>
    <t>Field dry density (unrounded)</t>
  </si>
  <si>
    <t>Density ratio (unrounded)</t>
  </si>
  <si>
    <t>Field wet density (rounded)</t>
  </si>
  <si>
    <t>Field moisture content of the material (rounded)</t>
  </si>
  <si>
    <t>Field dry density (rounded)</t>
  </si>
  <si>
    <t>Percentage oversize (dry basis) (rounded)</t>
  </si>
  <si>
    <t>Adjusted MDD (rounded)</t>
  </si>
  <si>
    <t>Adjusted OMC (rounded)</t>
  </si>
  <si>
    <t>Moisture variation (rounded)</t>
  </si>
  <si>
    <t>Moisture ratio (rounded)</t>
  </si>
  <si>
    <t>Density ratio (rounded)</t>
  </si>
  <si>
    <t>Test Method : AS 1289.5.5.1</t>
  </si>
  <si>
    <t>Mass of mould and contents</t>
  </si>
  <si>
    <t>Mass of contents</t>
  </si>
  <si>
    <t>Dry placement</t>
  </si>
  <si>
    <t>Wet placement</t>
  </si>
  <si>
    <t>Mass of dry material</t>
  </si>
  <si>
    <t>Volume of mould</t>
  </si>
  <si>
    <t>Minimum dry density (unrounded)</t>
  </si>
  <si>
    <t>Minimum dry density (rounded)</t>
  </si>
  <si>
    <r>
      <t>ρ</t>
    </r>
    <r>
      <rPr>
        <vertAlign val="subscript"/>
        <sz val="11"/>
        <color theme="1"/>
        <rFont val="Calibri"/>
        <family val="2"/>
      </rPr>
      <t>d min</t>
    </r>
  </si>
  <si>
    <r>
      <t>ρ</t>
    </r>
    <r>
      <rPr>
        <vertAlign val="subscript"/>
        <sz val="11"/>
        <color theme="1"/>
        <rFont val="Calibri"/>
        <family val="2"/>
      </rPr>
      <t>d max</t>
    </r>
  </si>
  <si>
    <t>Maximum dry density (unrounded)</t>
  </si>
  <si>
    <t>Maximum dry density (rounded)</t>
  </si>
  <si>
    <t>Field wet density of the soil</t>
  </si>
  <si>
    <t>Min/max density data</t>
  </si>
  <si>
    <r>
      <t>t/m</t>
    </r>
    <r>
      <rPr>
        <vertAlign val="superscript"/>
        <sz val="11"/>
        <color theme="1"/>
        <rFont val="Calibri"/>
        <family val="2"/>
        <scheme val="minor"/>
      </rPr>
      <t>3</t>
    </r>
  </si>
  <si>
    <t>Density index (unrounded)</t>
  </si>
  <si>
    <r>
      <t>I</t>
    </r>
    <r>
      <rPr>
        <vertAlign val="subscript"/>
        <sz val="11"/>
        <color theme="1"/>
        <rFont val="Calibri"/>
        <family val="2"/>
      </rPr>
      <t>D</t>
    </r>
  </si>
  <si>
    <t>Density index (rounded)</t>
  </si>
  <si>
    <t>Field moisture content (unrounded)</t>
  </si>
  <si>
    <t>Field moisture content (rounded)</t>
  </si>
  <si>
    <t>Field dry density of dry soil</t>
  </si>
  <si>
    <t>Methods of testing soils for engineering purposes - Method 2.1.2: Soil moisture content tests - Determination of the moisture content of a soil - sand bath method (subsidiary method)</t>
  </si>
  <si>
    <t>A</t>
  </si>
  <si>
    <t>B</t>
  </si>
  <si>
    <r>
      <t>S</t>
    </r>
    <r>
      <rPr>
        <vertAlign val="subscript"/>
        <sz val="11"/>
        <color theme="1"/>
        <rFont val="Calibri"/>
        <family val="2"/>
        <scheme val="minor"/>
      </rPr>
      <t>YX</t>
    </r>
  </si>
  <si>
    <t>Standard error</t>
  </si>
  <si>
    <t>Regression equation constant</t>
  </si>
  <si>
    <t>Original values (no correlation applied)</t>
  </si>
  <si>
    <t>Methods of testing soils for engineering purposes - Method 2.1.4: Soil moisture content tests - Determination of the moisture content of a soil - microwave-oven drying method (subsidiary method)</t>
  </si>
  <si>
    <t>Methods of testing soils for engineering purposes - Method 2.1.5: Soil moisture content tests - Determination of the moisture content of a soil - infrared lights method (subsidiary method)</t>
  </si>
  <si>
    <t>Methods of testing soils for engineering purposes - Method 2.1.6: Soil moisture content tests - Determination of the moisture content of a soil - hotplate drying method</t>
  </si>
  <si>
    <t>Test Method : AS 1289.2.1.2, AS 1289.2.1.4, AS 1289.2.1.5, AS 1289.2.1.6</t>
  </si>
  <si>
    <t>Methods of testing soils for engineering purposes - Method 2.1.1: Soil moisture content tests - Determination of the moisture content of a soil - oven drying method (standard method)</t>
  </si>
  <si>
    <t>Methods of testing soils for engineering purposes - Method 3.1.1: Soil classification tests - Determination of the liquid limit of a soil - four point Casagrande method</t>
  </si>
  <si>
    <t>Methods of testing soils for engineering purposes - Method 3.2.1: Soil classification tests - Determination of the plastic limit of a soil - Standard method</t>
  </si>
  <si>
    <t>Methods of testing soils for engineering purposes - Method 3.3.1: Soil classification tests - Calculation of the plasticity index of a soil</t>
  </si>
  <si>
    <t>Methods of testing soils for engineering purposes - Method 3.4.1: Soil classification tests - Determination of the linear shrinkage of a soil - standard method</t>
  </si>
  <si>
    <t>Methods of testing soils for engineering purposes - Method 3.5.1: Soil classification tests - Determination of the soil particle density of a soil - standard method</t>
  </si>
  <si>
    <t>Methods of testing soils for engineering purposes - Method 3.6.1: Determination of the particle size distribution of a soil - standard method of analysis by sieving</t>
  </si>
  <si>
    <t>Test Method : AS 1289.3.6.1, Q253</t>
  </si>
  <si>
    <t>Particle and shape properties of a soil</t>
  </si>
  <si>
    <t>Liquid limit</t>
  </si>
  <si>
    <t>Methods of testing soils for engineering purposes - Method 3.9.1: Soil classification tests - Determination of the cone liquid limit of a soil</t>
  </si>
  <si>
    <t>Methods of testing soils for engineering purposes - Method 3.2.1: Soil classification tests - Calculation of the plasticity index of a soil</t>
  </si>
  <si>
    <t>Methods of testing soils for engineering purposes - Method 3.3.2: Soil classification tests - Calculation of the cone plasticity index of a soil</t>
  </si>
  <si>
    <t>Methods of testing soils for engineering purposes - Method 5.1.1: Soil compaction and density tests - Determination of the dry density/moisture content relation of a soil using standard compactive effort</t>
  </si>
  <si>
    <t>Methods of testing soils for engineering purposes - Method 5.1.2: Soil compaction and density tests - Determination of the dry density/moisture content relation of a soil using modified compactive effort</t>
  </si>
  <si>
    <t>Methods of testing soils for engineering purposes - Method 5.3.1: Soil compaction and density tests - Determination of the field density of a soil - sand replacement method using a sand-cone pouring apparatus</t>
  </si>
  <si>
    <t>Methods of testing soils for engineering purposes - Method 5.4.1: Soil compaction and density tests - Compaction control test - dry density ratio, moisture varation and moisture ratio</t>
  </si>
  <si>
    <t>Test Method : AS 1289.5.4.1, AS 1289.5.3.1</t>
  </si>
  <si>
    <t>Methods of testing soils for engineering purposes - Method 5.5.1: Soil compaction and density tests - Determination of the minimum and maximum dry density of a cohesionless material - standard method</t>
  </si>
  <si>
    <t>Methods of testing soils for engineering purposes - Method 5.6.1: Soil compaction and density tests - Compaction control test - Density index method for a cohesionless material</t>
  </si>
  <si>
    <t>Test Method : AS 1289.5.6.1, AS 1289.5.3.1</t>
  </si>
  <si>
    <t>Test Method : AS 1289.5.4.2</t>
  </si>
  <si>
    <t>Maximum dry density</t>
  </si>
  <si>
    <t>Optimum moisture content</t>
  </si>
  <si>
    <t>Maximum dry density (assigned) (unrounded)</t>
  </si>
  <si>
    <t>Maximum dry density (assigned) (rounded)</t>
  </si>
  <si>
    <t>Methods of testing soils for engineering purposes - Method 5.4.2: Soil compaction and density tests - Compaction control test - Assignment of maximum dry density and optimum moisture content values</t>
  </si>
  <si>
    <t>Methods of testing soils for engineering purposes - Method 5.7.1: Soil compaction and density tests - Compaction control test - Hilf density ratio and Hilf moisture variation (rapid method)</t>
  </si>
  <si>
    <t>Total mass of wet material</t>
  </si>
  <si>
    <t>m</t>
  </si>
  <si>
    <t xml:space="preserve">Percentage of oversize </t>
  </si>
  <si>
    <r>
      <t>P</t>
    </r>
    <r>
      <rPr>
        <vertAlign val="subscript"/>
        <sz val="11"/>
        <color theme="1"/>
        <rFont val="Calibri"/>
        <family val="2"/>
        <scheme val="minor"/>
      </rPr>
      <t>o</t>
    </r>
  </si>
  <si>
    <t>Compaction of test portions</t>
  </si>
  <si>
    <t xml:space="preserve">Added moisture </t>
  </si>
  <si>
    <t>Z</t>
  </si>
  <si>
    <t>Converted wet density</t>
  </si>
  <si>
    <t>Wet density of compacted specimen</t>
  </si>
  <si>
    <r>
      <t>ρ</t>
    </r>
    <r>
      <rPr>
        <vertAlign val="subscript"/>
        <sz val="11"/>
        <color theme="1"/>
        <rFont val="Calibri"/>
        <family val="2"/>
      </rPr>
      <t>w</t>
    </r>
  </si>
  <si>
    <t>CWD</t>
  </si>
  <si>
    <t>Field moisture content (excluding oversize)</t>
  </si>
  <si>
    <t>Peak converted wet density</t>
  </si>
  <si>
    <t>PCWD</t>
  </si>
  <si>
    <r>
      <t>Z</t>
    </r>
    <r>
      <rPr>
        <vertAlign val="subscript"/>
        <sz val="11"/>
        <color theme="1"/>
        <rFont val="Calibri"/>
        <family val="2"/>
        <scheme val="minor"/>
      </rPr>
      <t>m</t>
    </r>
  </si>
  <si>
    <t>Added moisture corresponding to peak point</t>
  </si>
  <si>
    <t>Test Method : AS 1289.5.7.1, AS 1289.5.3.1</t>
  </si>
  <si>
    <t>Test Method : AS 1289.5.7.1</t>
  </si>
  <si>
    <t xml:space="preserve">Moisture correction </t>
  </si>
  <si>
    <t>Moisture variation</t>
  </si>
  <si>
    <r>
      <t>t/m</t>
    </r>
    <r>
      <rPr>
        <sz val="11"/>
        <color theme="1"/>
        <rFont val="Calibri"/>
        <family val="2"/>
      </rPr>
      <t>³</t>
    </r>
  </si>
  <si>
    <r>
      <t>w</t>
    </r>
    <r>
      <rPr>
        <vertAlign val="subscript"/>
        <sz val="11"/>
        <color theme="1"/>
        <rFont val="Calibri"/>
        <family val="2"/>
        <scheme val="minor"/>
      </rPr>
      <t>c</t>
    </r>
  </si>
  <si>
    <r>
      <t>w</t>
    </r>
    <r>
      <rPr>
        <vertAlign val="subscript"/>
        <sz val="11"/>
        <color theme="1"/>
        <rFont val="Calibri"/>
        <family val="2"/>
        <scheme val="minor"/>
      </rPr>
      <t>v</t>
    </r>
  </si>
  <si>
    <t xml:space="preserve">Optimum moisture content </t>
  </si>
  <si>
    <t xml:space="preserve">Moisture variation </t>
  </si>
  <si>
    <t>APCWD</t>
  </si>
  <si>
    <r>
      <t>Aw</t>
    </r>
    <r>
      <rPr>
        <vertAlign val="subscript"/>
        <sz val="11"/>
        <color theme="1"/>
        <rFont val="Calibri"/>
        <family val="2"/>
        <scheme val="minor"/>
      </rPr>
      <t>v</t>
    </r>
  </si>
  <si>
    <r>
      <t>R</t>
    </r>
    <r>
      <rPr>
        <vertAlign val="subscript"/>
        <sz val="11"/>
        <color theme="1"/>
        <rFont val="Calibri"/>
        <family val="2"/>
        <scheme val="minor"/>
      </rPr>
      <t>HD</t>
    </r>
  </si>
  <si>
    <t>Adjusted peak converted wet density (unrounded)</t>
  </si>
  <si>
    <t>Adjusted moisture variation (unrounded)</t>
  </si>
  <si>
    <t>Hilf density ratio (unrounded)</t>
  </si>
  <si>
    <t>Adjusted peak converted wet density (rounded)</t>
  </si>
  <si>
    <t>Adjusted moisture variation (rounded)</t>
  </si>
  <si>
    <t>Hilf density ratio (rounded)</t>
  </si>
  <si>
    <t>Optimum moisture content (assigned) (unrounded)</t>
  </si>
  <si>
    <t>Optimum moisture content (assigned) (rounded)</t>
  </si>
  <si>
    <t>Plastic properties of a soil</t>
  </si>
  <si>
    <t>Test Method : AS 1289.3.9.1, AS 1289.3.2.1, AS 1289.3.3.2, Q252</t>
  </si>
  <si>
    <t>Passing 0.425 mm</t>
  </si>
  <si>
    <t>Weighted Plasticity Index (unrounded)</t>
  </si>
  <si>
    <t>Weighted Plasticity Index (rounded)</t>
  </si>
  <si>
    <t>Weighted linear shrinkage (unrounded)</t>
  </si>
  <si>
    <t>Weighted linear shrinkage (rounded)</t>
  </si>
  <si>
    <t>WLS</t>
  </si>
  <si>
    <t>WPI</t>
  </si>
  <si>
    <t>Test Method : AS 1289.3.1.1, AS 1289.3.2.1, AS 1289.3.3.1, Q252</t>
  </si>
  <si>
    <t>Test Method : AS 1289.3.4.1, Q252</t>
  </si>
  <si>
    <t>Nominated values</t>
  </si>
  <si>
    <t>Nominated relative compaction</t>
  </si>
  <si>
    <t>Nominated relative moisture content</t>
  </si>
  <si>
    <t>Target values</t>
  </si>
  <si>
    <t>Target dry density</t>
  </si>
  <si>
    <r>
      <t>ρ</t>
    </r>
    <r>
      <rPr>
        <vertAlign val="subscript"/>
        <sz val="11"/>
        <color theme="1"/>
        <rFont val="Calibri"/>
        <family val="2"/>
      </rPr>
      <t>t</t>
    </r>
  </si>
  <si>
    <t>Target moisture content</t>
  </si>
  <si>
    <t>Curing</t>
  </si>
  <si>
    <t>Mass of wet material in test portion</t>
  </si>
  <si>
    <t>Mass of dry material in test portion</t>
  </si>
  <si>
    <t>Mixing water</t>
  </si>
  <si>
    <t>Mass of mixing water to be added</t>
  </si>
  <si>
    <t>Calculation of mass of material / layer</t>
  </si>
  <si>
    <t>Number of layers</t>
  </si>
  <si>
    <t>N</t>
  </si>
  <si>
    <t>Mass of wet material / layer</t>
  </si>
  <si>
    <t>Compaction</t>
  </si>
  <si>
    <t>Penetration (mm)</t>
  </si>
  <si>
    <t>Applied load (N)</t>
  </si>
  <si>
    <t>Correction</t>
  </si>
  <si>
    <t>CBR 2.50 mm (unrounded)</t>
  </si>
  <si>
    <t>CBR 2.50 mm (rounded)</t>
  </si>
  <si>
    <t>CBR 5.00 mm (unrounded)</t>
  </si>
  <si>
    <t>CBR 5.00 mm (rounded)</t>
  </si>
  <si>
    <t>Methods of testing soils for engineering purposes - Method 5.8.1: Soil compaction and density tests - Determination of the field density and field moisture content of a soil using a nuclear surface moisture-density gauge - direct transmission mode</t>
  </si>
  <si>
    <t>Test Method : AS 1289.5.7.1, AS 1289.5.8.1</t>
  </si>
  <si>
    <t>Site test</t>
  </si>
  <si>
    <t>Field wet density</t>
  </si>
  <si>
    <t>Methods of testing soils for engineering purposes - Method 6.1.1: Soil strength and consolidation tests - Determination of the California Bearing Ratio of a soil - standard laboratory method for a remoulded specimen</t>
  </si>
  <si>
    <t>Test Method : AS 1289.6.1.1</t>
  </si>
  <si>
    <t>Moisture content of test portion</t>
  </si>
  <si>
    <r>
      <t>m</t>
    </r>
    <r>
      <rPr>
        <vertAlign val="subscript"/>
        <sz val="11"/>
        <color theme="1"/>
        <rFont val="Calibri"/>
        <family val="2"/>
        <scheme val="minor"/>
      </rPr>
      <t>w</t>
    </r>
  </si>
  <si>
    <r>
      <t>M</t>
    </r>
    <r>
      <rPr>
        <vertAlign val="subscript"/>
        <sz val="11"/>
        <color theme="1"/>
        <rFont val="Calibri"/>
        <family val="2"/>
        <scheme val="minor"/>
      </rPr>
      <t>L</t>
    </r>
  </si>
  <si>
    <t>Mass of mould and compacted soil</t>
  </si>
  <si>
    <t xml:space="preserve">Mass of mould </t>
  </si>
  <si>
    <t>Soaking</t>
  </si>
  <si>
    <t>Swell (unrounded)</t>
  </si>
  <si>
    <t>S</t>
  </si>
  <si>
    <t>Swell (rounded)</t>
  </si>
  <si>
    <t>Swell</t>
  </si>
  <si>
    <t>Dial gauge reading  - swell</t>
  </si>
  <si>
    <r>
      <t>h</t>
    </r>
    <r>
      <rPr>
        <vertAlign val="subscript"/>
        <sz val="11"/>
        <color theme="1"/>
        <rFont val="Calibri"/>
        <family val="2"/>
        <scheme val="minor"/>
      </rPr>
      <t>1</t>
    </r>
  </si>
  <si>
    <r>
      <t>h</t>
    </r>
    <r>
      <rPr>
        <vertAlign val="subscript"/>
        <sz val="11"/>
        <color theme="1"/>
        <rFont val="Calibri"/>
        <family val="2"/>
        <scheme val="minor"/>
      </rPr>
      <t>2</t>
    </r>
  </si>
  <si>
    <t>Mass of mould, baseplate and compacted soil (before soaking)</t>
  </si>
  <si>
    <t>Mass of mould, baseplate and compacted soil (after soaking)</t>
  </si>
  <si>
    <t>Moisture content during compaction (unrounded)</t>
  </si>
  <si>
    <t>Moisture content during compaction (rounded)</t>
  </si>
  <si>
    <t>Moisture content variation (unrounded)</t>
  </si>
  <si>
    <t>Moisture content variation (rounded)</t>
  </si>
  <si>
    <t>Dry density before soaking (unrounded)</t>
  </si>
  <si>
    <t>Final moisture contents (soaked specimens)</t>
  </si>
  <si>
    <t>Top 30 mm layer</t>
  </si>
  <si>
    <t>Remaining specimen</t>
  </si>
  <si>
    <r>
      <t>w</t>
    </r>
    <r>
      <rPr>
        <vertAlign val="subscript"/>
        <sz val="11"/>
        <color theme="1"/>
        <rFont val="Calibri"/>
        <family val="2"/>
        <scheme val="minor"/>
      </rPr>
      <t>30</t>
    </r>
  </si>
  <si>
    <t>Moisture content (top 30 mm layer) (unrounded)</t>
  </si>
  <si>
    <t>Moisture content (top 30 mm layer) (rounded)</t>
  </si>
  <si>
    <t>Moisture content (remaining specimen) (unrounded)</t>
  </si>
  <si>
    <t>Moisture content (remaining specimen) (rounded)</t>
  </si>
  <si>
    <t>Laboratory density ratio (unrounded)</t>
  </si>
  <si>
    <t>LDR</t>
  </si>
  <si>
    <t>Laboratory moisture ratio (unrounded)</t>
  </si>
  <si>
    <t>Laboratory moisture ratio (rounded)</t>
  </si>
  <si>
    <t>Laboratory density ratio (rounded)</t>
  </si>
  <si>
    <t>Dry density of specimen (after soaking) (unrounded)</t>
  </si>
  <si>
    <t>Mass of dry soil in the specimen</t>
  </si>
  <si>
    <t>Volume of the specimens (after soaking)</t>
  </si>
  <si>
    <r>
      <t>V</t>
    </r>
    <r>
      <rPr>
        <vertAlign val="subscript"/>
        <sz val="11"/>
        <color theme="1"/>
        <rFont val="Calibri"/>
        <family val="2"/>
        <scheme val="minor"/>
      </rPr>
      <t>2</t>
    </r>
  </si>
  <si>
    <r>
      <t>V</t>
    </r>
    <r>
      <rPr>
        <vertAlign val="subscript"/>
        <sz val="11"/>
        <color theme="1"/>
        <rFont val="Calibri"/>
        <family val="2"/>
        <scheme val="minor"/>
      </rPr>
      <t>1</t>
    </r>
  </si>
  <si>
    <t>Dry density before soaking (rounded)</t>
  </si>
  <si>
    <t>LMR</t>
  </si>
  <si>
    <r>
      <t>ρ</t>
    </r>
    <r>
      <rPr>
        <vertAlign val="subscript"/>
        <sz val="11"/>
        <color theme="1"/>
        <rFont val="Calibri"/>
        <family val="2"/>
      </rPr>
      <t>da</t>
    </r>
  </si>
  <si>
    <t>Dry density of specimen (after soaking) (rounded)</t>
  </si>
  <si>
    <t>Test Method : AS 1289.2.3.1</t>
  </si>
  <si>
    <t>Methods of testing soils for engineering purposes - Method 2.3.1: Soil moisture content tests - Establishment of correlation - Subsidiary method and the standard method</t>
  </si>
  <si>
    <t>y</t>
  </si>
  <si>
    <t>Mass of container (g)</t>
  </si>
  <si>
    <t>Mass of container and wet soil (g)</t>
  </si>
  <si>
    <t>Mass of container and dry soil (g)</t>
  </si>
  <si>
    <t>Moisture content (standard method) (%)</t>
  </si>
  <si>
    <t>Moisture content (subsidiary  method) (%)</t>
  </si>
  <si>
    <t>x</t>
  </si>
  <si>
    <r>
      <rPr>
        <b/>
        <sz val="11"/>
        <color theme="1"/>
        <rFont val="Times New Roman"/>
        <family val="1"/>
      </rPr>
      <t>Σ</t>
    </r>
    <r>
      <rPr>
        <b/>
        <sz val="11"/>
        <color theme="1"/>
        <rFont val="Calibri"/>
        <family val="2"/>
      </rPr>
      <t>y</t>
    </r>
  </si>
  <si>
    <t>Σx</t>
  </si>
  <si>
    <t>xy</t>
  </si>
  <si>
    <r>
      <t>y</t>
    </r>
    <r>
      <rPr>
        <b/>
        <sz val="11"/>
        <color theme="1"/>
        <rFont val="Times New Roman"/>
        <family val="1"/>
      </rPr>
      <t>²</t>
    </r>
  </si>
  <si>
    <r>
      <t>x</t>
    </r>
    <r>
      <rPr>
        <b/>
        <sz val="11"/>
        <color theme="1"/>
        <rFont val="Times New Roman"/>
        <family val="1"/>
      </rPr>
      <t>²</t>
    </r>
  </si>
  <si>
    <t>Σxy</t>
  </si>
  <si>
    <r>
      <rPr>
        <b/>
        <sz val="11"/>
        <color theme="1"/>
        <rFont val="Times New Roman"/>
        <family val="1"/>
      </rPr>
      <t>Σ</t>
    </r>
    <r>
      <rPr>
        <b/>
        <sz val="11"/>
        <color theme="1"/>
        <rFont val="Calibri"/>
        <family val="2"/>
      </rPr>
      <t>y</t>
    </r>
    <r>
      <rPr>
        <b/>
        <sz val="11"/>
        <color theme="1"/>
        <rFont val="Calibri"/>
        <family val="1"/>
      </rPr>
      <t>²</t>
    </r>
  </si>
  <si>
    <r>
      <rPr>
        <b/>
        <sz val="11"/>
        <color theme="1"/>
        <rFont val="Times New Roman"/>
        <family val="1"/>
      </rPr>
      <t>Σx</t>
    </r>
    <r>
      <rPr>
        <b/>
        <sz val="11"/>
        <color theme="1"/>
        <rFont val="Calibri"/>
        <family val="1"/>
      </rPr>
      <t>²</t>
    </r>
  </si>
  <si>
    <t>Slope (B) (unrounded)</t>
  </si>
  <si>
    <t>Slope (B) (rounded)</t>
  </si>
  <si>
    <t>Intercept (A) (unrounded)</t>
  </si>
  <si>
    <t>Intercept (A) (rounded)</t>
  </si>
  <si>
    <r>
      <t>Standard error (S</t>
    </r>
    <r>
      <rPr>
        <vertAlign val="subscript"/>
        <sz val="11"/>
        <color theme="1"/>
        <rFont val="Calibri"/>
        <family val="2"/>
        <scheme val="minor"/>
      </rPr>
      <t>YX</t>
    </r>
    <r>
      <rPr>
        <sz val="11"/>
        <color theme="1"/>
        <rFont val="Calibri"/>
        <family val="2"/>
        <scheme val="minor"/>
      </rPr>
      <t>) (unrounded)</t>
    </r>
  </si>
  <si>
    <r>
      <t>Standard error (S</t>
    </r>
    <r>
      <rPr>
        <vertAlign val="subscript"/>
        <sz val="11"/>
        <color theme="1"/>
        <rFont val="Calibri"/>
        <family val="2"/>
        <scheme val="minor"/>
      </rPr>
      <t>YX</t>
    </r>
    <r>
      <rPr>
        <sz val="11"/>
        <color theme="1"/>
        <rFont val="Calibri"/>
        <family val="2"/>
        <scheme val="minor"/>
      </rPr>
      <t>) (rounded)</t>
    </r>
  </si>
  <si>
    <t>Amended values (correlation applied)</t>
  </si>
  <si>
    <t>Test Method : AS 1289.6.7.1</t>
  </si>
  <si>
    <t>Dry density of specimen (unrounded)</t>
  </si>
  <si>
    <t>Dry density of specimen (rounded)</t>
  </si>
  <si>
    <t>Permeability</t>
  </si>
  <si>
    <r>
      <t>V</t>
    </r>
    <r>
      <rPr>
        <vertAlign val="subscript"/>
        <sz val="11"/>
        <color theme="1"/>
        <rFont val="Calibri"/>
        <family val="2"/>
        <scheme val="minor"/>
      </rPr>
      <t>w</t>
    </r>
  </si>
  <si>
    <t>Volume of water passing through soil in time t</t>
  </si>
  <si>
    <t>t</t>
  </si>
  <si>
    <t>Time interval for volume measurement</t>
  </si>
  <si>
    <t>minutes</t>
  </si>
  <si>
    <t>mL</t>
  </si>
  <si>
    <t>Diameter of mould</t>
  </si>
  <si>
    <t>Cross-sectional area of mould</t>
  </si>
  <si>
    <t>d</t>
  </si>
  <si>
    <r>
      <t>mm</t>
    </r>
    <r>
      <rPr>
        <sz val="11"/>
        <color theme="1"/>
        <rFont val="Calibri"/>
        <family val="2"/>
      </rPr>
      <t>²</t>
    </r>
  </si>
  <si>
    <t>Thickness of specimen</t>
  </si>
  <si>
    <t>h</t>
  </si>
  <si>
    <t>Hydraulic head</t>
  </si>
  <si>
    <t>H</t>
  </si>
  <si>
    <t>Mean temperature of water during test</t>
  </si>
  <si>
    <t>θ</t>
  </si>
  <si>
    <r>
      <rPr>
        <sz val="11"/>
        <color theme="1"/>
        <rFont val="Arial"/>
        <family val="2"/>
      </rPr>
      <t>º</t>
    </r>
    <r>
      <rPr>
        <sz val="11"/>
        <color theme="1"/>
        <rFont val="Calibri"/>
        <family val="2"/>
      </rPr>
      <t>C</t>
    </r>
  </si>
  <si>
    <t>Coefficient of permeability (unrounded)</t>
  </si>
  <si>
    <r>
      <t>k</t>
    </r>
    <r>
      <rPr>
        <vertAlign val="subscript"/>
        <sz val="11"/>
        <color theme="1"/>
        <rFont val="Calibri"/>
        <family val="2"/>
      </rPr>
      <t>θ</t>
    </r>
  </si>
  <si>
    <t>m/s</t>
  </si>
  <si>
    <t>Manually rounded</t>
  </si>
  <si>
    <t>Dynamic viscosity of water at test temperature</t>
  </si>
  <si>
    <t>ηθ</t>
  </si>
  <si>
    <r>
      <t>Coefficient of permeability at 20</t>
    </r>
    <r>
      <rPr>
        <sz val="11"/>
        <color theme="1"/>
        <rFont val="Arial"/>
        <family val="2"/>
      </rPr>
      <t>º</t>
    </r>
    <r>
      <rPr>
        <sz val="11"/>
        <color theme="1"/>
        <rFont val="Calibri"/>
        <family val="2"/>
      </rPr>
      <t>C</t>
    </r>
    <r>
      <rPr>
        <sz val="11"/>
        <color theme="1"/>
        <rFont val="Calibri"/>
        <family val="2"/>
        <scheme val="minor"/>
      </rPr>
      <t xml:space="preserve"> (unrounded)</t>
    </r>
  </si>
  <si>
    <r>
      <t>Coefficient of permeability at 20</t>
    </r>
    <r>
      <rPr>
        <sz val="11"/>
        <color theme="1"/>
        <rFont val="Arial"/>
        <family val="2"/>
      </rPr>
      <t>º</t>
    </r>
    <r>
      <rPr>
        <sz val="11"/>
        <color theme="1"/>
        <rFont val="Calibri"/>
        <family val="2"/>
      </rPr>
      <t>C</t>
    </r>
    <r>
      <rPr>
        <sz val="11"/>
        <color theme="1"/>
        <rFont val="Calibri"/>
        <family val="2"/>
        <scheme val="minor"/>
      </rPr>
      <t xml:space="preserve"> (rounded)</t>
    </r>
  </si>
  <si>
    <r>
      <t>Dynamic viscosity of water at 20</t>
    </r>
    <r>
      <rPr>
        <sz val="11"/>
        <color theme="1"/>
        <rFont val="Arial"/>
        <family val="2"/>
      </rPr>
      <t>º</t>
    </r>
    <r>
      <rPr>
        <sz val="11"/>
        <color theme="1"/>
        <rFont val="Calibri"/>
        <family val="2"/>
      </rPr>
      <t>C</t>
    </r>
  </si>
  <si>
    <t>Methods of testing soils for engineering purposes - Method 6.7.1: Soil strength and consolidation tests - Determination of permeability of a soil - constant head method for a remoulded specimen</t>
  </si>
  <si>
    <t>Test data</t>
  </si>
  <si>
    <t>Calculations</t>
  </si>
  <si>
    <t>Density of wet soil (unrounded)</t>
  </si>
  <si>
    <t>Density of wet soil (rounded)</t>
  </si>
  <si>
    <t>Density of dry soil (unrounded)</t>
  </si>
  <si>
    <t>Density of dry soil (rounded)</t>
  </si>
  <si>
    <r>
      <rPr>
        <b/>
        <sz val="11"/>
        <color theme="1"/>
        <rFont val="Times New Roman"/>
        <family val="1"/>
      </rPr>
      <t>Σx</t>
    </r>
    <r>
      <rPr>
        <b/>
        <sz val="11"/>
        <color theme="1"/>
        <rFont val="Calibri"/>
        <family val="2"/>
      </rPr>
      <t>y</t>
    </r>
  </si>
  <si>
    <t>Σx²</t>
  </si>
  <si>
    <t>Test results</t>
  </si>
  <si>
    <t>Average apparent particle density of fraction passing 2.36 mm sieve (rounded)</t>
  </si>
  <si>
    <t>Average soil particle density of fraction retained on 2.36 mm sieve (rounded)</t>
  </si>
  <si>
    <t>No blows</t>
  </si>
  <si>
    <t>Descriptions</t>
  </si>
  <si>
    <t>Slope</t>
  </si>
  <si>
    <t>Intercept</t>
  </si>
  <si>
    <t>Sieve size</t>
  </si>
  <si>
    <r>
      <t>D</t>
    </r>
    <r>
      <rPr>
        <vertAlign val="subscript"/>
        <sz val="11"/>
        <color theme="1"/>
        <rFont val="Calibri"/>
        <family val="2"/>
        <scheme val="minor"/>
      </rPr>
      <t>60</t>
    </r>
  </si>
  <si>
    <r>
      <t>D</t>
    </r>
    <r>
      <rPr>
        <vertAlign val="subscript"/>
        <sz val="11"/>
        <color theme="1"/>
        <rFont val="Calibri"/>
        <family val="2"/>
        <scheme val="minor"/>
      </rPr>
      <t>10</t>
    </r>
  </si>
  <si>
    <r>
      <t>D</t>
    </r>
    <r>
      <rPr>
        <vertAlign val="subscript"/>
        <sz val="11"/>
        <color theme="1"/>
        <rFont val="Calibri"/>
        <family val="2"/>
        <scheme val="minor"/>
      </rPr>
      <t>30</t>
    </r>
  </si>
  <si>
    <t>Coefficient of curvature (unrounded)</t>
  </si>
  <si>
    <t>Coefficient of curvature (rounded)</t>
  </si>
  <si>
    <t xml:space="preserve">Nuclear gauge </t>
  </si>
  <si>
    <t>Moisture bias</t>
  </si>
  <si>
    <r>
      <t>B</t>
    </r>
    <r>
      <rPr>
        <vertAlign val="subscript"/>
        <sz val="11"/>
        <color theme="1"/>
        <rFont val="Calibri"/>
        <family val="2"/>
        <scheme val="minor"/>
      </rPr>
      <t>w</t>
    </r>
  </si>
  <si>
    <t>Field water content</t>
  </si>
  <si>
    <t>W</t>
  </si>
  <si>
    <t>Field moisture content</t>
  </si>
  <si>
    <t>Field dry density</t>
  </si>
  <si>
    <t>biased</t>
  </si>
  <si>
    <t>Test Method : AS 1289.5.8.1</t>
  </si>
  <si>
    <t>Methods of testing soils for engineering purposes - Method 5.8.1: Soil compaction and density tests - Determination of field density and field moisture content of a soil using a nuclear surface moisture/density gauge - direct transmission mode</t>
  </si>
  <si>
    <t>Test Method : AS 1289.2.1.1, AS 1289.5.8.1</t>
  </si>
  <si>
    <t>Test Method : AS 1289.2.1.1, AS 1289.5.4.1</t>
  </si>
  <si>
    <t xml:space="preserve">Results </t>
  </si>
  <si>
    <t>Verification data</t>
  </si>
  <si>
    <t>Weighted plasticity index (WPI)</t>
  </si>
  <si>
    <r>
      <t>P</t>
    </r>
    <r>
      <rPr>
        <vertAlign val="subscript"/>
        <sz val="11"/>
        <color theme="1"/>
        <rFont val="Calibri"/>
        <family val="2"/>
        <scheme val="minor"/>
      </rPr>
      <t>0.425</t>
    </r>
  </si>
  <si>
    <t>Percent passing</t>
  </si>
  <si>
    <t>Subsample 1</t>
  </si>
  <si>
    <t>Subsample 2</t>
  </si>
  <si>
    <t>Subsample 3</t>
  </si>
  <si>
    <t>Subsample 4</t>
  </si>
  <si>
    <t>Mass of material &lt;0.075 mm (pan)</t>
  </si>
  <si>
    <t>Type 1</t>
  </si>
  <si>
    <t>Curve</t>
  </si>
  <si>
    <t>Type 3</t>
  </si>
  <si>
    <t>Note: The calculations for corrections have to be manually adjusted</t>
  </si>
  <si>
    <t>Wax</t>
  </si>
  <si>
    <t>Mass of mould and wax</t>
  </si>
  <si>
    <t>Density of wax</t>
  </si>
  <si>
    <t>Mass of wax</t>
  </si>
  <si>
    <t>Volume of wax</t>
  </si>
  <si>
    <t>Adjusted mould volume</t>
  </si>
  <si>
    <t>Moisture content of sub-sample &lt;19.0 mm</t>
  </si>
  <si>
    <t>Wet method</t>
  </si>
  <si>
    <t>Coarse sieving</t>
  </si>
  <si>
    <t>Washing</t>
  </si>
  <si>
    <t>Intermediate sieving</t>
  </si>
  <si>
    <t>Fine sieving</t>
  </si>
  <si>
    <t>Cubic polynomial (3rd order)</t>
  </si>
  <si>
    <t>y = p1*x^3 + p2*x^2 + p3*x + p4</t>
  </si>
  <si>
    <t>p1</t>
  </si>
  <si>
    <t>p2</t>
  </si>
  <si>
    <t>p3</t>
  </si>
  <si>
    <t>p4</t>
  </si>
  <si>
    <t>Max y</t>
  </si>
  <si>
    <t>X at max y</t>
  </si>
  <si>
    <t>Gaussian</t>
  </si>
  <si>
    <t>y = a1*exp(-((x-b1)/c1)^2)</t>
  </si>
  <si>
    <t>a1</t>
  </si>
  <si>
    <t>b1</t>
  </si>
  <si>
    <t>c1</t>
  </si>
  <si>
    <t>MDD</t>
  </si>
  <si>
    <t>OMC</t>
  </si>
  <si>
    <t>Fourier</t>
  </si>
  <si>
    <t>y = a0 + a1*cos(x*w) + b1*sin(x*w)</t>
  </si>
  <si>
    <t>a0</t>
  </si>
  <si>
    <t>Cubic spline</t>
  </si>
  <si>
    <t>piecewise polynomial computed from p</t>
  </si>
  <si>
    <t>p</t>
  </si>
  <si>
    <t>coefficient structure</t>
  </si>
  <si>
    <t>Note: Calculations using MatLab Mathtype</t>
  </si>
  <si>
    <t>TMR Method Standard error</t>
  </si>
  <si>
    <t>Excel standard error</t>
  </si>
  <si>
    <t>Hand drawn</t>
  </si>
  <si>
    <t>Index of worksheets</t>
  </si>
  <si>
    <t>Worksheet</t>
  </si>
  <si>
    <t>Comments</t>
  </si>
  <si>
    <t>Example with calculation of weighted plasticity index</t>
  </si>
  <si>
    <t>Example with calculation of weighted linear shrinkage</t>
  </si>
  <si>
    <t>Example with calculation of compaction for CBR point at nominated DD and MC</t>
  </si>
  <si>
    <t>Example includes determination of MDD and OMC using hand drawn curve, cubic polynomial, Gaussian curve, Fourier curve and cubic spline</t>
  </si>
  <si>
    <t>AS 1289.2.1.1</t>
  </si>
  <si>
    <t>AS 1289.2.1.2</t>
  </si>
  <si>
    <t>AS 1289.2.1.4</t>
  </si>
  <si>
    <t>AS 1289.2.1.5</t>
  </si>
  <si>
    <t>AS 1289.2.1.6</t>
  </si>
  <si>
    <t>AS 1289.2.3.1</t>
  </si>
  <si>
    <t>AS 1289.3.1.1</t>
  </si>
  <si>
    <t>AS 1289.3.2.1</t>
  </si>
  <si>
    <t>AS 1289.3.3.1</t>
  </si>
  <si>
    <t>AS 1289.3.4.1</t>
  </si>
  <si>
    <t>1289.2.1.1 (coarse)</t>
  </si>
  <si>
    <t>1289.2.1.1 (medium)</t>
  </si>
  <si>
    <t>1289.2.1.1 (fine)</t>
  </si>
  <si>
    <t>1289.2.1.x (coarse)</t>
  </si>
  <si>
    <t>1289.2.1.x (medium)</t>
  </si>
  <si>
    <t>1289.2.1.x (fine)</t>
  </si>
  <si>
    <t>1289.2.3.1</t>
  </si>
  <si>
    <t>1289.3.1.1, 3.2.1, 3.3.1</t>
  </si>
  <si>
    <t>1289.3.5.1</t>
  </si>
  <si>
    <t>AS 1289.3.5.1</t>
  </si>
  <si>
    <t>1289.3.4.1</t>
  </si>
  <si>
    <t>1289.3.6.1 (coarse) (1)</t>
  </si>
  <si>
    <t>1289.3.6.1 (coarse) (2)</t>
  </si>
  <si>
    <t>1289.3.6.1 (medium) (1)</t>
  </si>
  <si>
    <t>1289.3.6.1 (medium) (2)</t>
  </si>
  <si>
    <t>1289.3.6.1 (fine) (1)</t>
  </si>
  <si>
    <t>1289.3.6.1 (fine) (2)</t>
  </si>
  <si>
    <t>AS 1289.3.6.1</t>
  </si>
  <si>
    <t>Example with coarse, medium and fine sieving, washed finer than 19.0 mm, wet/dry mass of subsample used to calculate dry mass and calculation of fines ratio, fines/sand ratio, P&lt;0.075/P&lt;0.300, coefficient of uniformity, coefficient of curvature and grading coefficient</t>
  </si>
  <si>
    <t>Example with medium and fine sieving, washed finer than 19.0 mm, wet/dry mass of subsample used to calculate dry mass and calculation of fines ratio</t>
  </si>
  <si>
    <t>Example with medium and fine sieving, washed finer than 19.0 mm, wet/dry mass of subsample used to calculate dry mass  and calculation of fines ratio</t>
  </si>
  <si>
    <t>Example with coarse, medium and fine sieving, washed finer than 19.0 mm, moisture content used to calculate dry mass and calculation of fines ratio, fines/sand ratio, P&lt;0.075/P&lt;0.300, coefficient of uniformity, coefficient of curvature and grading coefficient</t>
  </si>
  <si>
    <t>Example with medium and fine sieving, washed finer than 19.0 mm, moisture content used to calculate dry mass and calculation of fines ratio</t>
  </si>
  <si>
    <t>Example with medium and fine sieving, washed finer than 19.0 mm, moisture content used to calculate dry mass  and calculation of fines ratio</t>
  </si>
  <si>
    <t>AS 1289.3.9.1</t>
  </si>
  <si>
    <t>1289.3.9.1</t>
  </si>
  <si>
    <t>1289.5.1.1</t>
  </si>
  <si>
    <t>1289.5.2.1</t>
  </si>
  <si>
    <t>1289.5.3.1</t>
  </si>
  <si>
    <t>1289.5.4.1 (SR)</t>
  </si>
  <si>
    <t>1289.5.4.1 (NG) (1)</t>
  </si>
  <si>
    <t>1289.5.4.1 (NG) (2)</t>
  </si>
  <si>
    <t>1289.5.4.2</t>
  </si>
  <si>
    <t>1289.5.5.1</t>
  </si>
  <si>
    <t>1289.5.6.1</t>
  </si>
  <si>
    <t>1289.5.7.1 (NG)</t>
  </si>
  <si>
    <t>1289.5.7.1 (SR)</t>
  </si>
  <si>
    <t>1289.6.1.1 (comp)</t>
  </si>
  <si>
    <t>1289.6.1.1 (pen)</t>
  </si>
  <si>
    <t>1289.6.7.1</t>
  </si>
  <si>
    <t>AS 1289.5.1.1</t>
  </si>
  <si>
    <t>AS 1289.5.2.1</t>
  </si>
  <si>
    <t>AS 1289.5.3.1</t>
  </si>
  <si>
    <t>AS 1289.5.4.2</t>
  </si>
  <si>
    <t>AS 1289.5.5.1</t>
  </si>
  <si>
    <t>AS 1289.5.6.1</t>
  </si>
  <si>
    <t>AS 1289.5.8.1</t>
  </si>
  <si>
    <t>AS 1289.6.7.1</t>
  </si>
  <si>
    <t>AS 1289.5.4.1</t>
  </si>
  <si>
    <t>AS 1289.5.7.1</t>
  </si>
  <si>
    <t>AS 1289.6.1.1</t>
  </si>
  <si>
    <t>AS 1289.3.3.2</t>
  </si>
  <si>
    <t>Example includes tests with and without occassional large stone 'erratic'</t>
  </si>
  <si>
    <t>Example includes tests with and without oversize and occassional large stone 'erratic'</t>
  </si>
  <si>
    <t>Example includes test locations with and without oversize and moisture content determined using a nuclear gaue with moisture bias</t>
  </si>
  <si>
    <t>Example includes test locations with and without oversize and moisture content determined using oven drying method</t>
  </si>
  <si>
    <t>Example includes tests with and without occassional large stone 'erratic' and the use of a sand-cone for the insitu density testing</t>
  </si>
  <si>
    <t>Cubic polynomial (2nd order)</t>
  </si>
  <si>
    <t>y = p1*x^2 + p2*x + p3</t>
  </si>
  <si>
    <t>Example includes tests with and without oversize and occassional large stone 'erratic' and insitu density determined using sand cone method</t>
  </si>
  <si>
    <t>Example includes tests with and without oversize and occassional large stone 'erratic' and insitu density determined using a nuclear gauge method</t>
  </si>
  <si>
    <t>1289.5.8.1 (1)</t>
  </si>
  <si>
    <t>1289.5.8.1 (2)</t>
  </si>
  <si>
    <t>Example uses a nuclear gauge to determine moisture content</t>
  </si>
  <si>
    <t>Example uses oven dried sample to determine moisture content</t>
  </si>
  <si>
    <t>Example with penetration of a 2 CBR points, one with correction and without correction</t>
  </si>
  <si>
    <t>Standards Australia - Methods of testing soils for engineering purposes</t>
  </si>
  <si>
    <r>
      <t>B</t>
    </r>
    <r>
      <rPr>
        <vertAlign val="subscript"/>
        <sz val="11"/>
        <color theme="1"/>
        <rFont val="Calibri"/>
        <family val="2"/>
        <scheme val="minor"/>
      </rPr>
      <t>m</t>
    </r>
  </si>
  <si>
    <r>
      <t>W</t>
    </r>
    <r>
      <rPr>
        <vertAlign val="subscript"/>
        <sz val="11"/>
        <color theme="1"/>
        <rFont val="Calibri"/>
        <family val="2"/>
        <scheme val="minor"/>
      </rPr>
      <t>u</t>
    </r>
  </si>
  <si>
    <t>Test Method : AS 1289.5.4.1, AS 1289.5.8.1</t>
  </si>
  <si>
    <t>Unrounded input</t>
  </si>
  <si>
    <t>Moisture content (standard method) (rounded) (%)</t>
  </si>
  <si>
    <t>Moisture content (subsidiary  method) (rounded) (%)</t>
  </si>
  <si>
    <t>Adjusted diameter</t>
  </si>
  <si>
    <t>Issued</t>
  </si>
  <si>
    <t>December 2023</t>
  </si>
  <si>
    <t>Introduction</t>
  </si>
  <si>
    <t>Copyright</t>
  </si>
  <si>
    <t>Licence</t>
  </si>
  <si>
    <t>This work is licensed by the State of Queensland (Department of Transport and Main Roads) under a Creative Commons Attribution (CC BY) 4.0 International licence.</t>
  </si>
  <si>
    <t>CC BY licence summary statement</t>
  </si>
  <si>
    <t>In essence, you are free to copy, communicate and adapt this work, as long as you attribute the work to the State of Queensland (Department of Transport and Main Roads). To view a copy of this licence visit,</t>
  </si>
  <si>
    <t>https://creativecommons.org/licenses/by/4.0/</t>
  </si>
  <si>
    <t>Disclaimer</t>
  </si>
  <si>
    <t>While every care has been taken in preparing this publication, the State of Queensland accepts no responsibility for decisions or actions taken as a result of any data, information, statement or advice, expressed or implied, contained within. To the best of our knowledge, the content was correct at the time of publishing.</t>
  </si>
  <si>
    <t>Feedback</t>
  </si>
  <si>
    <t xml:space="preserve">Please send your feedback regarding this document to: </t>
  </si>
  <si>
    <t>tmr.techdocs@tmr.qld.gov.au</t>
  </si>
  <si>
    <t>© The State of Queensland (Department of Transport and Main Roads) 2024.</t>
  </si>
  <si>
    <t>Versions</t>
  </si>
  <si>
    <t>Worksheet version: December 2023</t>
  </si>
  <si>
    <t>This verfication data applies to the following versions of the test method</t>
  </si>
  <si>
    <t>2005</t>
  </si>
  <si>
    <t>1998</t>
  </si>
  <si>
    <t>Example for test methods AS 1289.2.1.2, AS 1289.2.1.4, AS 1289.2.1.5 and AS 1289.2.1.6</t>
  </si>
  <si>
    <t>Q252</t>
  </si>
  <si>
    <t>January 2024</t>
  </si>
  <si>
    <t>July 2019</t>
  </si>
  <si>
    <t>2008</t>
  </si>
  <si>
    <t>2006</t>
  </si>
  <si>
    <t>Q253</t>
  </si>
  <si>
    <t>August 2022</t>
  </si>
  <si>
    <t>2007</t>
  </si>
  <si>
    <t>2014</t>
  </si>
  <si>
    <t>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</si>
</sst>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00E+00"/>
    <numFmt numFmtId="167" formatCode="0E+00"/>
    <numFmt numFmtId="168" formatCode="0.000000000000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1" fillId="0" borderId="0" xfId="0" applyFont="1"/>
    <xf numFmtId="0" fontId="3" fillId="0" borderId="0" xfId="0" applyFont="1"/>
    <xf numFmtId="0" fontId="1" fillId="3" borderId="0" xfId="0" applyFont="1" applyFill="1" applyAlignment="1">
      <alignment horizontal="right" vertical="top"/>
    </xf>
    <xf numFmtId="0" fontId="1" fillId="3" borderId="0" xfId="0" applyFont="1" applyFill="1" applyAlignment="1">
      <alignment horizontal="right"/>
    </xf>
    <xf numFmtId="0" fontId="1" fillId="3" borderId="0" xfId="0" applyFont="1" applyFill="1"/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0" xfId="0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0" fillId="3" borderId="0" xfId="0" applyFill="1" applyAlignment="1">
      <alignment horizontal="left"/>
    </xf>
    <xf numFmtId="0" fontId="0" fillId="3" borderId="0" xfId="0" quotePrefix="1" applyFill="1" applyAlignment="1">
      <alignment horizontal="right"/>
    </xf>
    <xf numFmtId="0" fontId="1" fillId="3" borderId="0" xfId="0" applyFont="1" applyFill="1" applyAlignment="1">
      <alignment horizontal="left" vertical="top"/>
    </xf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 vertical="top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2" borderId="0" xfId="0" applyNumberFormat="1" applyFill="1"/>
    <xf numFmtId="164" fontId="0" fillId="2" borderId="0" xfId="0" applyNumberFormat="1" applyFill="1"/>
    <xf numFmtId="164" fontId="0" fillId="0" borderId="0" xfId="0" applyNumberFormat="1" applyFill="1"/>
    <xf numFmtId="1" fontId="0" fillId="2" borderId="0" xfId="0" applyNumberFormat="1" applyFill="1"/>
    <xf numFmtId="1" fontId="0" fillId="0" borderId="0" xfId="0" applyNumberFormat="1"/>
    <xf numFmtId="0" fontId="0" fillId="0" borderId="0" xfId="0" quotePrefix="1" applyAlignment="1">
      <alignment horizontal="right"/>
    </xf>
    <xf numFmtId="0" fontId="0" fillId="0" borderId="0" xfId="0" applyFill="1" applyAlignment="1">
      <alignment horizontal="left"/>
    </xf>
    <xf numFmtId="1" fontId="0" fillId="0" borderId="0" xfId="0" applyNumberFormat="1" applyFill="1"/>
    <xf numFmtId="0" fontId="0" fillId="2" borderId="0" xfId="0" applyNumberFormat="1" applyFill="1"/>
    <xf numFmtId="0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Fill="1"/>
    <xf numFmtId="0" fontId="0" fillId="0" borderId="0" xfId="0" applyNumberFormat="1" applyFill="1"/>
    <xf numFmtId="164" fontId="0" fillId="2" borderId="0" xfId="0" applyNumberFormat="1" applyFill="1" applyAlignment="1">
      <alignment horizontal="right"/>
    </xf>
    <xf numFmtId="164" fontId="0" fillId="0" borderId="0" xfId="0" applyNumberFormat="1" applyFill="1" applyAlignment="1">
      <alignment horizontal="right"/>
    </xf>
    <xf numFmtId="165" fontId="0" fillId="2" borderId="0" xfId="0" applyNumberFormat="1" applyFill="1"/>
    <xf numFmtId="2" fontId="0" fillId="0" borderId="0" xfId="0" applyNumberFormat="1" applyFill="1"/>
    <xf numFmtId="0" fontId="6" fillId="0" borderId="0" xfId="0" applyFont="1" applyFill="1" applyAlignment="1">
      <alignment horizontal="left"/>
    </xf>
    <xf numFmtId="164" fontId="0" fillId="4" borderId="0" xfId="0" applyNumberFormat="1" applyFill="1"/>
    <xf numFmtId="0" fontId="0" fillId="0" borderId="0" xfId="0" applyFill="1" applyAlignment="1">
      <alignment horizontal="left" vertical="top"/>
    </xf>
    <xf numFmtId="165" fontId="0" fillId="4" borderId="0" xfId="0" applyNumberFormat="1" applyFill="1"/>
    <xf numFmtId="0" fontId="0" fillId="0" borderId="0" xfId="0" applyFont="1" applyFill="1"/>
    <xf numFmtId="165" fontId="0" fillId="0" borderId="0" xfId="0" applyNumberFormat="1"/>
    <xf numFmtId="0" fontId="1" fillId="0" borderId="0" xfId="0" applyFont="1" applyFill="1" applyAlignment="1">
      <alignment horizontal="right"/>
    </xf>
    <xf numFmtId="0" fontId="0" fillId="2" borderId="0" xfId="0" applyNumberFormat="1" applyFont="1" applyFill="1"/>
    <xf numFmtId="165" fontId="0" fillId="0" borderId="0" xfId="0" applyNumberFormat="1" applyFill="1"/>
    <xf numFmtId="0" fontId="6" fillId="0" borderId="0" xfId="0" applyFont="1" applyAlignment="1">
      <alignment horizontal="left"/>
    </xf>
    <xf numFmtId="0" fontId="0" fillId="5" borderId="0" xfId="0" applyFill="1"/>
    <xf numFmtId="0" fontId="0" fillId="0" borderId="0" xfId="0" applyFont="1"/>
    <xf numFmtId="0" fontId="8" fillId="0" borderId="0" xfId="0" applyFont="1"/>
    <xf numFmtId="0" fontId="0" fillId="0" borderId="0" xfId="0" applyFont="1" applyFill="1" applyAlignment="1">
      <alignment horizontal="left"/>
    </xf>
    <xf numFmtId="1" fontId="0" fillId="0" borderId="0" xfId="0" applyNumberFormat="1" applyFont="1" applyFill="1"/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right" vertical="top"/>
    </xf>
    <xf numFmtId="0" fontId="6" fillId="0" borderId="0" xfId="0" applyFont="1" applyAlignment="1">
      <alignment horizontal="right"/>
    </xf>
    <xf numFmtId="166" fontId="0" fillId="0" borderId="0" xfId="0" applyNumberFormat="1"/>
    <xf numFmtId="167" fontId="0" fillId="0" borderId="0" xfId="0" applyNumberFormat="1"/>
    <xf numFmtId="0" fontId="0" fillId="5" borderId="0" xfId="0" applyFill="1" applyAlignment="1">
      <alignment horizontal="left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Fill="1"/>
    <xf numFmtId="0" fontId="0" fillId="0" borderId="0" xfId="0" applyFont="1" applyFill="1" applyAlignment="1">
      <alignment horizontal="left" vertical="top" wrapText="1"/>
    </xf>
    <xf numFmtId="0" fontId="0" fillId="0" borderId="0" xfId="0" quotePrefix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quotePrefix="1" applyAlignment="1">
      <alignment horizontal="left"/>
    </xf>
    <xf numFmtId="0" fontId="1" fillId="3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164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0" fillId="2" borderId="0" xfId="0" applyFill="1" applyAlignment="1">
      <alignment horizontal="right"/>
    </xf>
    <xf numFmtId="2" fontId="0" fillId="2" borderId="0" xfId="0" applyNumberFormat="1" applyFill="1" applyAlignment="1">
      <alignment horizontal="right"/>
    </xf>
    <xf numFmtId="0" fontId="1" fillId="0" borderId="0" xfId="0" applyFont="1" applyFill="1" applyAlignment="1">
      <alignment horizontal="left"/>
    </xf>
    <xf numFmtId="2" fontId="0" fillId="0" borderId="0" xfId="0" applyNumberFormat="1" applyFill="1" applyAlignment="1">
      <alignment horizontal="right"/>
    </xf>
    <xf numFmtId="0" fontId="1" fillId="0" borderId="0" xfId="0" applyFont="1" applyFill="1" applyAlignment="1">
      <alignment horizontal="center" vertical="top" wrapText="1"/>
    </xf>
    <xf numFmtId="0" fontId="0" fillId="0" borderId="0" xfId="0" applyFill="1" applyAlignment="1">
      <alignment horizontal="center"/>
    </xf>
    <xf numFmtId="0" fontId="1" fillId="3" borderId="0" xfId="0" applyFont="1" applyFill="1" applyAlignment="1">
      <alignment vertical="top"/>
    </xf>
    <xf numFmtId="0" fontId="0" fillId="0" borderId="0" xfId="0" quotePrefix="1" applyFill="1" applyAlignment="1">
      <alignment horizontal="right"/>
    </xf>
    <xf numFmtId="0" fontId="1" fillId="7" borderId="0" xfId="0" applyFont="1" applyFill="1"/>
    <xf numFmtId="0" fontId="0" fillId="7" borderId="0" xfId="0" applyFill="1" applyAlignment="1">
      <alignment horizontal="right"/>
    </xf>
    <xf numFmtId="0" fontId="14" fillId="7" borderId="0" xfId="0" applyFont="1" applyFill="1"/>
    <xf numFmtId="0" fontId="15" fillId="7" borderId="0" xfId="0" applyFont="1" applyFill="1"/>
    <xf numFmtId="0" fontId="15" fillId="7" borderId="0" xfId="0" applyFont="1" applyFill="1" applyAlignment="1">
      <alignment horizontal="right"/>
    </xf>
    <xf numFmtId="164" fontId="15" fillId="7" borderId="0" xfId="0" applyNumberFormat="1" applyFont="1" applyFill="1"/>
    <xf numFmtId="0" fontId="0" fillId="7" borderId="0" xfId="0" applyFill="1" applyAlignment="1">
      <alignment horizontal="left"/>
    </xf>
    <xf numFmtId="1" fontId="0" fillId="7" borderId="0" xfId="0" applyNumberFormat="1" applyFill="1"/>
    <xf numFmtId="0" fontId="15" fillId="7" borderId="0" xfId="0" applyFont="1" applyFill="1" applyAlignment="1">
      <alignment horizontal="left"/>
    </xf>
    <xf numFmtId="1" fontId="15" fillId="7" borderId="0" xfId="0" applyNumberFormat="1" applyFont="1" applyFill="1"/>
    <xf numFmtId="0" fontId="14" fillId="7" borderId="0" xfId="0" applyFont="1" applyFill="1" applyAlignment="1">
      <alignment horizontal="left"/>
    </xf>
    <xf numFmtId="0" fontId="15" fillId="7" borderId="0" xfId="0" applyNumberFormat="1" applyFont="1" applyFill="1"/>
    <xf numFmtId="0" fontId="16" fillId="7" borderId="0" xfId="0" applyFont="1" applyFill="1" applyAlignment="1">
      <alignment horizontal="left"/>
    </xf>
    <xf numFmtId="0" fontId="0" fillId="0" borderId="0" xfId="0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center"/>
    </xf>
    <xf numFmtId="0" fontId="0" fillId="6" borderId="0" xfId="0" applyFill="1"/>
    <xf numFmtId="0" fontId="0" fillId="5" borderId="0" xfId="0" applyFont="1" applyFill="1" applyAlignment="1">
      <alignment horizontal="left" vertical="top"/>
    </xf>
    <xf numFmtId="0" fontId="1" fillId="5" borderId="0" xfId="0" applyFont="1" applyFill="1" applyAlignment="1">
      <alignment horizontal="right"/>
    </xf>
    <xf numFmtId="0" fontId="0" fillId="5" borderId="0" xfId="0" applyFont="1" applyFill="1"/>
    <xf numFmtId="0" fontId="0" fillId="6" borderId="0" xfId="0" applyNumberFormat="1" applyFill="1"/>
    <xf numFmtId="0" fontId="14" fillId="0" borderId="0" xfId="0" applyFont="1" applyFill="1"/>
    <xf numFmtId="0" fontId="15" fillId="0" borderId="0" xfId="0" applyFont="1" applyFill="1" applyAlignment="1">
      <alignment horizontal="left"/>
    </xf>
    <xf numFmtId="1" fontId="15" fillId="0" borderId="0" xfId="0" applyNumberFormat="1" applyFont="1" applyFill="1"/>
    <xf numFmtId="0" fontId="15" fillId="0" borderId="0" xfId="0" applyFont="1" applyFill="1" applyAlignment="1">
      <alignment horizontal="right"/>
    </xf>
    <xf numFmtId="0" fontId="0" fillId="4" borderId="0" xfId="0" applyFill="1"/>
    <xf numFmtId="164" fontId="0" fillId="6" borderId="0" xfId="0" applyNumberFormat="1" applyFill="1"/>
    <xf numFmtId="164" fontId="0" fillId="3" borderId="0" xfId="0" applyNumberFormat="1" applyFill="1"/>
    <xf numFmtId="1" fontId="0" fillId="3" borderId="0" xfId="0" applyNumberFormat="1" applyFill="1"/>
    <xf numFmtId="0" fontId="0" fillId="3" borderId="0" xfId="0" applyNumberFormat="1" applyFont="1" applyFill="1"/>
    <xf numFmtId="0" fontId="0" fillId="3" borderId="0" xfId="0" applyNumberFormat="1" applyFill="1"/>
    <xf numFmtId="165" fontId="0" fillId="3" borderId="0" xfId="0" applyNumberFormat="1" applyFill="1"/>
    <xf numFmtId="2" fontId="0" fillId="3" borderId="0" xfId="0" applyNumberFormat="1" applyFill="1"/>
    <xf numFmtId="0" fontId="0" fillId="5" borderId="0" xfId="0" applyFill="1" applyAlignment="1">
      <alignment horizontal="right"/>
    </xf>
    <xf numFmtId="168" fontId="0" fillId="0" borderId="0" xfId="0" applyNumberFormat="1" applyAlignment="1">
      <alignment horizontal="right"/>
    </xf>
    <xf numFmtId="17" fontId="13" fillId="0" borderId="0" xfId="0" quotePrefix="1" applyNumberFormat="1" applyFont="1" applyAlignment="1">
      <alignment horizontal="left"/>
    </xf>
    <xf numFmtId="17" fontId="17" fillId="0" borderId="0" xfId="0" quotePrefix="1" applyNumberFormat="1" applyFont="1" applyAlignment="1">
      <alignment horizontal="left"/>
    </xf>
    <xf numFmtId="0" fontId="13" fillId="0" borderId="0" xfId="0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0" applyFont="1"/>
    <xf numFmtId="0" fontId="18" fillId="0" borderId="0" xfId="1" applyAlignment="1">
      <alignment vertical="center"/>
    </xf>
    <xf numFmtId="0" fontId="18" fillId="0" borderId="0" xfId="1"/>
    <xf numFmtId="0" fontId="0" fillId="7" borderId="0" xfId="0" applyFill="1"/>
    <xf numFmtId="0" fontId="0" fillId="0" borderId="0" xfId="0" quotePrefix="1"/>
    <xf numFmtId="0" fontId="23" fillId="0" borderId="0" xfId="0" applyFont="1"/>
    <xf numFmtId="0" fontId="13" fillId="0" borderId="0" xfId="0" applyFont="1" applyAlignment="1">
      <alignment horizontal="left" vertical="top"/>
    </xf>
    <xf numFmtId="17" fontId="0" fillId="0" borderId="0" xfId="0" quotePrefix="1" applyNumberFormat="1"/>
  </cellXfs>
  <cellStyles count="2">
    <cellStyle name="Hyperlink 2" xfId="1" xr:uid="{0A676443-4209-4798-B8DD-30C1717C519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Moisture correlation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Moisture content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1053653177073797"/>
                  <c:y val="0.2894174786318593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'1289.2.3.1'!$K$27:$K$36</c:f>
              <c:numCache>
                <c:formatCode>General</c:formatCode>
                <c:ptCount val="10"/>
                <c:pt idx="0">
                  <c:v>16.134671636135632</c:v>
                </c:pt>
                <c:pt idx="1">
                  <c:v>14.317847252355564</c:v>
                </c:pt>
                <c:pt idx="2">
                  <c:v>12.400699375317128</c:v>
                </c:pt>
                <c:pt idx="3">
                  <c:v>11.183090961857138</c:v>
                </c:pt>
                <c:pt idx="4">
                  <c:v>9.6157152479835322</c:v>
                </c:pt>
                <c:pt idx="5">
                  <c:v>7.9927581476650102</c:v>
                </c:pt>
                <c:pt idx="6">
                  <c:v>6.9259409658982403</c:v>
                </c:pt>
                <c:pt idx="7">
                  <c:v>5.4131254169853804</c:v>
                </c:pt>
                <c:pt idx="8">
                  <c:v>3.8277922650958915</c:v>
                </c:pt>
                <c:pt idx="9">
                  <c:v>2.3725531196707932</c:v>
                </c:pt>
              </c:numCache>
            </c:numRef>
          </c:xVal>
          <c:yVal>
            <c:numRef>
              <c:f>'1289.2.3.1'!$E$27:$E$36</c:f>
              <c:numCache>
                <c:formatCode>General</c:formatCode>
                <c:ptCount val="10"/>
                <c:pt idx="0">
                  <c:v>15.942028985507244</c:v>
                </c:pt>
                <c:pt idx="1">
                  <c:v>14.285714285714285</c:v>
                </c:pt>
                <c:pt idx="2">
                  <c:v>12.676056338028168</c:v>
                </c:pt>
                <c:pt idx="3">
                  <c:v>11.111111111111111</c:v>
                </c:pt>
                <c:pt idx="4">
                  <c:v>9.5890410958904102</c:v>
                </c:pt>
                <c:pt idx="5">
                  <c:v>8.1081081081081088</c:v>
                </c:pt>
                <c:pt idx="6">
                  <c:v>6.666666666666667</c:v>
                </c:pt>
                <c:pt idx="7">
                  <c:v>5.2631578947368416</c:v>
                </c:pt>
                <c:pt idx="8">
                  <c:v>3.8961038961038961</c:v>
                </c:pt>
                <c:pt idx="9">
                  <c:v>2.5641025641025639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35-4BC3-87BA-EC843EA99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7200832"/>
        <c:axId val="944125456"/>
      </c:scatterChart>
      <c:valAx>
        <c:axId val="1067200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Subsiary moisture content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4125456"/>
        <c:crosses val="autoZero"/>
        <c:crossBetween val="midCat"/>
      </c:valAx>
      <c:valAx>
        <c:axId val="94412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Standard moisture content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7200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Liquid limit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1053653177073797"/>
                  <c:y val="0.2894174786318593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'1289.3.1.1, 3.2.1, 3.3.1'!$E$36:$E$39</c:f>
              <c:numCache>
                <c:formatCode>General</c:formatCode>
                <c:ptCount val="4"/>
                <c:pt idx="0">
                  <c:v>1.5118833609788744</c:v>
                </c:pt>
                <c:pt idx="1">
                  <c:v>1.4065401804339552</c:v>
                </c:pt>
                <c:pt idx="2">
                  <c:v>1.2900346113625181</c:v>
                </c:pt>
                <c:pt idx="3">
                  <c:v>1.1613680022349748</c:v>
                </c:pt>
              </c:numCache>
            </c:numRef>
          </c:xVal>
          <c:yVal>
            <c:numRef>
              <c:f>'1289.3.1.1, 3.2.1, 3.3.1'!$I$36:$I$39</c:f>
              <c:numCache>
                <c:formatCode>General</c:formatCode>
                <c:ptCount val="4"/>
                <c:pt idx="0">
                  <c:v>47.466063348416306</c:v>
                </c:pt>
                <c:pt idx="1">
                  <c:v>50.583482944344716</c:v>
                </c:pt>
                <c:pt idx="2">
                  <c:v>54.95495495495495</c:v>
                </c:pt>
                <c:pt idx="3">
                  <c:v>58.901601830663594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AB-4238-B4DC-175B46F1E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7200832"/>
        <c:axId val="944125456"/>
      </c:scatterChart>
      <c:valAx>
        <c:axId val="1067200832"/>
        <c:scaling>
          <c:orientation val="minMax"/>
          <c:max val="1.6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</a:t>
                </a:r>
                <a:r>
                  <a:rPr lang="en-US" baseline="-25000"/>
                  <a:t>10</a:t>
                </a:r>
                <a:r>
                  <a:rPr lang="en-US"/>
                  <a:t> (blows) (n)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4125456"/>
        <c:crosses val="autoZero"/>
        <c:crossBetween val="midCat"/>
      </c:valAx>
      <c:valAx>
        <c:axId val="944125456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Moisture content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7200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Liquid limit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'1289.3.9.1'!$I$35:$I$39</c:f>
              <c:numCache>
                <c:formatCode>General</c:formatCode>
                <c:ptCount val="5"/>
                <c:pt idx="0">
                  <c:v>1.1986570869544226</c:v>
                </c:pt>
                <c:pt idx="1">
                  <c:v>1.2304489213782739</c:v>
                </c:pt>
                <c:pt idx="2">
                  <c:v>1.2671717284030137</c:v>
                </c:pt>
                <c:pt idx="3">
                  <c:v>1.3654879848908996</c:v>
                </c:pt>
              </c:numCache>
            </c:numRef>
          </c:xVal>
          <c:yVal>
            <c:numRef>
              <c:f>'1289.3.9.1'!$M$35:$M$38</c:f>
              <c:numCache>
                <c:formatCode>General</c:formatCode>
                <c:ptCount val="4"/>
                <c:pt idx="0">
                  <c:v>24.724986904138284</c:v>
                </c:pt>
                <c:pt idx="1">
                  <c:v>25.529100529100525</c:v>
                </c:pt>
                <c:pt idx="2">
                  <c:v>27.24867724867724</c:v>
                </c:pt>
                <c:pt idx="3">
                  <c:v>29.438347320852181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01-4E5E-B641-6507DFFDC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7200832"/>
        <c:axId val="944125456"/>
      </c:scatterChart>
      <c:valAx>
        <c:axId val="1067200832"/>
        <c:scaling>
          <c:orientation val="minMax"/>
          <c:max val="1.5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</a:t>
                </a:r>
                <a:r>
                  <a:rPr lang="en-US" baseline="-25000"/>
                  <a:t>10</a:t>
                </a:r>
                <a:r>
                  <a:rPr lang="en-US"/>
                  <a:t> (Penetration)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4125456"/>
        <c:crosses val="autoZero"/>
        <c:crossBetween val="midCat"/>
      </c:valAx>
      <c:valAx>
        <c:axId val="944125456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Moisture content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7200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Hilf plot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Hilf 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'1289.5.7.1 (NG)'!$C$24:$E$24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xVal>
          <c:yVal>
            <c:numRef>
              <c:f>'1289.5.7.1 (NG)'!$C$34:$E$34</c:f>
              <c:numCache>
                <c:formatCode>0.000</c:formatCode>
                <c:ptCount val="3"/>
                <c:pt idx="0">
                  <c:v>1.6990972918756269</c:v>
                </c:pt>
                <c:pt idx="1">
                  <c:v>1.7808326941609141</c:v>
                </c:pt>
                <c:pt idx="2">
                  <c:v>1.6501427359000078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50-44BB-A8B8-96F90BBD979E}"/>
            </c:ext>
          </c:extLst>
        </c:ser>
        <c:ser>
          <c:idx val="1"/>
          <c:order val="1"/>
          <c:tx>
            <c:v>Hilf 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17533005249343833"/>
                  <c:y val="-0.2883537474482356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'1289.5.7.1 (NG)'!$G$24:$I$24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xVal>
          <c:yVal>
            <c:numRef>
              <c:f>'1289.5.7.1 (NG)'!$G$34:$I$34</c:f>
              <c:numCache>
                <c:formatCode>0.000</c:formatCode>
                <c:ptCount val="3"/>
                <c:pt idx="0">
                  <c:v>1.6990972918756269</c:v>
                </c:pt>
                <c:pt idx="1">
                  <c:v>1.7808326941609141</c:v>
                </c:pt>
                <c:pt idx="2">
                  <c:v>1.6501427359000078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C50-44BB-A8B8-96F90BBD9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5592463"/>
        <c:axId val="695593711"/>
      </c:scatterChart>
      <c:valAx>
        <c:axId val="695592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Moisture added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593711"/>
        <c:crosses val="autoZero"/>
        <c:crossBetween val="midCat"/>
      </c:valAx>
      <c:valAx>
        <c:axId val="69559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Converted wet density (t/m³)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592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Hilf plot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'1289.5.7.1 (SR)'!$R$24:$R$25</c:f>
              <c:strCache>
                <c:ptCount val="1"/>
                <c:pt idx="0">
                  <c:v>g g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'1289.5.7.1 (SR)'!$R$26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E2-4A71-AC18-176B6AC8422A}"/>
            </c:ext>
          </c:extLst>
        </c:ser>
        <c:ser>
          <c:idx val="1"/>
          <c:order val="1"/>
          <c:tx>
            <c:v>Hilf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23324518810148731"/>
                  <c:y val="-0.1105624817731116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'1289.5.7.1 (SR)'!$C$32:$E$32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xVal>
          <c:yVal>
            <c:numRef>
              <c:f>'1289.5.7.1 (SR)'!$C$44:$E$44</c:f>
              <c:numCache>
                <c:formatCode>0.000</c:formatCode>
                <c:ptCount val="3"/>
                <c:pt idx="0">
                  <c:v>1.6990972918756269</c:v>
                </c:pt>
                <c:pt idx="1">
                  <c:v>1.7808326941609141</c:v>
                </c:pt>
                <c:pt idx="2">
                  <c:v>1.6501427359000078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AE2-4A71-AC18-176B6AC84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6846079"/>
        <c:axId val="836847743"/>
      </c:scatterChart>
      <c:valAx>
        <c:axId val="836846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Moisture added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6847743"/>
        <c:crosses val="autoZero"/>
        <c:crossBetween val="midCat"/>
      </c:valAx>
      <c:valAx>
        <c:axId val="836847743"/>
        <c:scaling>
          <c:orientation val="minMax"/>
          <c:min val="1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Converted wet density (t/m³)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68460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CBR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'1289.6.1.1 (pen)'!$A$7:$A$18</c:f>
              <c:numCache>
                <c:formatCode>General</c:formatCode>
                <c:ptCount val="12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7.5</c:v>
                </c:pt>
                <c:pt idx="10">
                  <c:v>10</c:v>
                </c:pt>
                <c:pt idx="11">
                  <c:v>12.5</c:v>
                </c:pt>
              </c:numCache>
            </c:numRef>
          </c:xVal>
          <c:yVal>
            <c:numRef>
              <c:f>'1289.6.1.1 (pen)'!$B$7:$B$18</c:f>
              <c:numCache>
                <c:formatCode>General</c:formatCode>
                <c:ptCount val="12"/>
                <c:pt idx="0">
                  <c:v>0</c:v>
                </c:pt>
                <c:pt idx="1">
                  <c:v>141</c:v>
                </c:pt>
                <c:pt idx="2">
                  <c:v>391</c:v>
                </c:pt>
                <c:pt idx="3">
                  <c:v>768</c:v>
                </c:pt>
                <c:pt idx="4">
                  <c:v>1323</c:v>
                </c:pt>
                <c:pt idx="5">
                  <c:v>2017</c:v>
                </c:pt>
                <c:pt idx="6">
                  <c:v>2934</c:v>
                </c:pt>
                <c:pt idx="7">
                  <c:v>5028</c:v>
                </c:pt>
                <c:pt idx="8">
                  <c:v>7554</c:v>
                </c:pt>
                <c:pt idx="9">
                  <c:v>14438</c:v>
                </c:pt>
                <c:pt idx="10">
                  <c:v>21482</c:v>
                </c:pt>
                <c:pt idx="11">
                  <c:v>28500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2D-45D2-B9F5-3141560EA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7200832"/>
        <c:axId val="944125456"/>
      </c:scatterChart>
      <c:valAx>
        <c:axId val="1067200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Penetration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4125456"/>
        <c:crosses val="autoZero"/>
        <c:crossBetween val="midCat"/>
      </c:valAx>
      <c:valAx>
        <c:axId val="94412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Applied load (N)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7200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CBR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'1289.6.1.1 (pen)'!$J$7:$J$18</c:f>
              <c:numCache>
                <c:formatCode>General</c:formatCode>
                <c:ptCount val="12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7.5</c:v>
                </c:pt>
                <c:pt idx="10">
                  <c:v>10</c:v>
                </c:pt>
                <c:pt idx="11">
                  <c:v>12.5</c:v>
                </c:pt>
              </c:numCache>
            </c:numRef>
          </c:xVal>
          <c:yVal>
            <c:numRef>
              <c:f>'1289.6.1.1 (pen)'!$K$7:$K$18</c:f>
              <c:numCache>
                <c:formatCode>General</c:formatCode>
                <c:ptCount val="12"/>
                <c:pt idx="0">
                  <c:v>0</c:v>
                </c:pt>
                <c:pt idx="1">
                  <c:v>141</c:v>
                </c:pt>
                <c:pt idx="2">
                  <c:v>391</c:v>
                </c:pt>
                <c:pt idx="3">
                  <c:v>768</c:v>
                </c:pt>
                <c:pt idx="4">
                  <c:v>1323</c:v>
                </c:pt>
                <c:pt idx="5">
                  <c:v>2017</c:v>
                </c:pt>
                <c:pt idx="6">
                  <c:v>2934</c:v>
                </c:pt>
                <c:pt idx="7">
                  <c:v>5028</c:v>
                </c:pt>
                <c:pt idx="8">
                  <c:v>7554</c:v>
                </c:pt>
                <c:pt idx="9">
                  <c:v>14438</c:v>
                </c:pt>
                <c:pt idx="10">
                  <c:v>21482</c:v>
                </c:pt>
                <c:pt idx="11">
                  <c:v>25000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E5-4D8E-8FBC-0815C122E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7200832"/>
        <c:axId val="944125456"/>
      </c:scatterChart>
      <c:valAx>
        <c:axId val="1067200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Penetration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4125456"/>
        <c:crosses val="autoZero"/>
        <c:crossBetween val="midCat"/>
      </c:valAx>
      <c:valAx>
        <c:axId val="94412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Applied load (N)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7200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161925</xdr:rowOff>
    </xdr:from>
    <xdr:to>
      <xdr:col>0</xdr:col>
      <xdr:colOff>809625</xdr:colOff>
      <xdr:row>10</xdr:row>
      <xdr:rowOff>152400</xdr:rowOff>
    </xdr:to>
    <xdr:pic>
      <xdr:nvPicPr>
        <xdr:cNvPr id="2" name="Picture 25">
          <a:extLst>
            <a:ext uri="{FF2B5EF4-FFF2-40B4-BE49-F238E27FC236}">
              <a16:creationId xmlns:a16="http://schemas.microsoft.com/office/drawing/2014/main" id="{301B0B8E-A406-4601-A301-7CB3748B6A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5450"/>
          <a:ext cx="8096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336550</xdr:colOff>
      <xdr:row>40</xdr:row>
      <xdr:rowOff>74611</xdr:rowOff>
    </xdr:from>
    <xdr:to>
      <xdr:col>26</xdr:col>
      <xdr:colOff>92075</xdr:colOff>
      <xdr:row>57</xdr:row>
      <xdr:rowOff>22224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811F58-E41D-4F02-8990-A6E871AEB6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809625</xdr:colOff>
      <xdr:row>42</xdr:row>
      <xdr:rowOff>33336</xdr:rowOff>
    </xdr:from>
    <xdr:to>
      <xdr:col>12</xdr:col>
      <xdr:colOff>828675</xdr:colOff>
      <xdr:row>58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1DDD3C-FC9B-493A-A4BD-27C61EB28B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42</xdr:row>
      <xdr:rowOff>14286</xdr:rowOff>
    </xdr:from>
    <xdr:to>
      <xdr:col>15</xdr:col>
      <xdr:colOff>457200</xdr:colOff>
      <xdr:row>56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BE3D12-CC57-41D2-92D3-C37291AB5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30</xdr:row>
      <xdr:rowOff>23812</xdr:rowOff>
    </xdr:from>
    <xdr:to>
      <xdr:col>18</xdr:col>
      <xdr:colOff>123825</xdr:colOff>
      <xdr:row>44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D1BDC3-E39E-443C-89FF-723FD2645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</xdr:colOff>
      <xdr:row>30</xdr:row>
      <xdr:rowOff>138112</xdr:rowOff>
    </xdr:from>
    <xdr:to>
      <xdr:col>26</xdr:col>
      <xdr:colOff>147637</xdr:colOff>
      <xdr:row>44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25B73A-CC3F-4DC4-95E6-A0A64F8A2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4</xdr:row>
      <xdr:rowOff>14286</xdr:rowOff>
    </xdr:from>
    <xdr:to>
      <xdr:col>8</xdr:col>
      <xdr:colOff>104775</xdr:colOff>
      <xdr:row>18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4A6712-4DB1-4D93-9378-5571EA40DF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4</xdr:row>
      <xdr:rowOff>1</xdr:rowOff>
    </xdr:from>
    <xdr:to>
      <xdr:col>19</xdr:col>
      <xdr:colOff>28575</xdr:colOff>
      <xdr:row>18</xdr:row>
      <xdr:rowOff>171451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9FDF1E-55BA-451E-9D62-D55EDF1736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mr.techdocs@tmr.qld.gov.au" TargetMode="External"/><Relationship Id="rId1" Type="http://schemas.openxmlformats.org/officeDocument/2006/relationships/hyperlink" Target="https://creativecommons.org/licenses/by/4.0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8AD9F-D1C8-43BA-9C8C-CD3D31342F7E}">
  <dimension ref="A1:W23"/>
  <sheetViews>
    <sheetView workbookViewId="0"/>
  </sheetViews>
  <sheetFormatPr defaultRowHeight="15" x14ac:dyDescent="0.25"/>
  <cols>
    <col min="1" max="3" width="15.7109375" customWidth="1"/>
    <col min="4" max="4" width="17.28515625" customWidth="1"/>
    <col min="5" max="5" width="103.5703125" customWidth="1"/>
  </cols>
  <sheetData>
    <row r="1" spans="1:23" x14ac:dyDescent="0.25">
      <c r="A1" s="3" t="s">
        <v>488</v>
      </c>
      <c r="B1" s="3"/>
    </row>
    <row r="2" spans="1:23" x14ac:dyDescent="0.25">
      <c r="A2" s="3" t="s">
        <v>622</v>
      </c>
      <c r="B2" s="3"/>
    </row>
    <row r="3" spans="1:23" x14ac:dyDescent="0.25">
      <c r="A3" s="3" t="s">
        <v>632</v>
      </c>
      <c r="B3" s="3"/>
    </row>
    <row r="5" spans="1:23" x14ac:dyDescent="0.25">
      <c r="A5" s="119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</row>
    <row r="6" spans="1:23" ht="15.75" x14ac:dyDescent="0.25">
      <c r="A6" s="120" t="s">
        <v>633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</row>
    <row r="7" spans="1:23" x14ac:dyDescent="0.25">
      <c r="A7" s="121" t="s">
        <v>644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</row>
    <row r="8" spans="1:23" x14ac:dyDescent="0.25">
      <c r="A8" s="122"/>
    </row>
    <row r="9" spans="1:23" x14ac:dyDescent="0.25">
      <c r="A9" s="123" t="s">
        <v>634</v>
      </c>
    </row>
    <row r="10" spans="1:23" x14ac:dyDescent="0.25">
      <c r="A10" s="123"/>
    </row>
    <row r="12" spans="1:23" x14ac:dyDescent="0.25">
      <c r="A12" s="121" t="s">
        <v>635</v>
      </c>
    </row>
    <row r="13" spans="1:23" x14ac:dyDescent="0.25">
      <c r="A13" s="124"/>
    </row>
    <row r="14" spans="1:23" x14ac:dyDescent="0.25">
      <c r="A14" s="123" t="s">
        <v>636</v>
      </c>
    </row>
    <row r="15" spans="1:23" x14ac:dyDescent="0.25">
      <c r="A15" s="125" t="s">
        <v>637</v>
      </c>
    </row>
    <row r="16" spans="1:23" x14ac:dyDescent="0.25">
      <c r="A16" s="126" t="s">
        <v>638</v>
      </c>
    </row>
    <row r="18" spans="1:1" x14ac:dyDescent="0.25">
      <c r="A18" s="123" t="s">
        <v>639</v>
      </c>
    </row>
    <row r="19" spans="1:1" x14ac:dyDescent="0.25">
      <c r="A19" s="121" t="s">
        <v>640</v>
      </c>
    </row>
    <row r="20" spans="1:1" x14ac:dyDescent="0.25">
      <c r="A20" s="122"/>
    </row>
    <row r="21" spans="1:1" x14ac:dyDescent="0.25">
      <c r="A21" s="123" t="s">
        <v>641</v>
      </c>
    </row>
    <row r="22" spans="1:1" x14ac:dyDescent="0.25">
      <c r="A22" s="125" t="s">
        <v>642</v>
      </c>
    </row>
    <row r="23" spans="1:1" x14ac:dyDescent="0.25">
      <c r="A23" s="127" t="s">
        <v>643</v>
      </c>
    </row>
  </sheetData>
  <hyperlinks>
    <hyperlink ref="A16" r:id="rId1" xr:uid="{BAD20287-BB71-4870-841A-933DF125309F}"/>
    <hyperlink ref="A23" r:id="rId2" display="mailto:tmr.techdocs@tmr.qld.gov.au" xr:uid="{2D533E4B-D734-49B6-8405-7CE13986335E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F14DD-CB48-45C4-97C2-748F57ED0039}">
  <dimension ref="A1:P81"/>
  <sheetViews>
    <sheetView workbookViewId="0">
      <selection activeCell="A7" sqref="A7:N65"/>
    </sheetView>
  </sheetViews>
  <sheetFormatPr defaultRowHeight="15" x14ac:dyDescent="0.25"/>
  <cols>
    <col min="1" max="1" width="35.140625" customWidth="1"/>
    <col min="2" max="12" width="12.7109375" customWidth="1"/>
    <col min="13" max="13" width="17.140625" customWidth="1"/>
  </cols>
  <sheetData>
    <row r="1" spans="1:13" x14ac:dyDescent="0.25">
      <c r="A1" s="4" t="s">
        <v>253</v>
      </c>
    </row>
    <row r="2" spans="1:13" x14ac:dyDescent="0.25">
      <c r="A2" s="4" t="s">
        <v>254</v>
      </c>
    </row>
    <row r="3" spans="1:13" x14ac:dyDescent="0.25">
      <c r="A3" s="4" t="s">
        <v>255</v>
      </c>
    </row>
    <row r="4" spans="1:13" x14ac:dyDescent="0.25">
      <c r="A4" s="4" t="s">
        <v>316</v>
      </c>
    </row>
    <row r="5" spans="1:13" x14ac:dyDescent="0.25">
      <c r="A5" s="3" t="s">
        <v>325</v>
      </c>
    </row>
    <row r="6" spans="1:13" x14ac:dyDescent="0.25">
      <c r="A6" s="35" t="s">
        <v>488</v>
      </c>
    </row>
    <row r="7" spans="1:13" x14ac:dyDescent="0.25">
      <c r="A7" s="35"/>
    </row>
    <row r="8" spans="1:13" x14ac:dyDescent="0.25">
      <c r="A8" s="84" t="s">
        <v>454</v>
      </c>
      <c r="B8" s="85"/>
      <c r="C8" s="85"/>
      <c r="D8" s="85"/>
      <c r="E8" s="85"/>
      <c r="F8" s="85"/>
      <c r="G8" s="11"/>
      <c r="H8" s="11"/>
      <c r="I8" s="11"/>
      <c r="J8" s="11"/>
      <c r="K8" s="11"/>
      <c r="L8" s="11"/>
      <c r="M8" s="11"/>
    </row>
    <row r="9" spans="1:13" x14ac:dyDescent="0.25">
      <c r="A9" s="7" t="s">
        <v>261</v>
      </c>
      <c r="B9" s="8"/>
      <c r="C9" s="8"/>
      <c r="D9" s="8"/>
      <c r="E9" s="8"/>
      <c r="F9" s="8"/>
      <c r="G9" s="11"/>
      <c r="H9" s="11"/>
      <c r="I9" s="11"/>
      <c r="J9" s="11"/>
      <c r="K9" s="11"/>
      <c r="L9" s="11"/>
      <c r="M9" s="11"/>
    </row>
    <row r="10" spans="1:13" ht="60" x14ac:dyDescent="0.25">
      <c r="A10" s="15" t="s">
        <v>40</v>
      </c>
      <c r="B10" s="19" t="s">
        <v>465</v>
      </c>
      <c r="C10" s="19" t="s">
        <v>465</v>
      </c>
      <c r="D10" s="21" t="s">
        <v>402</v>
      </c>
      <c r="E10" s="21" t="s">
        <v>403</v>
      </c>
      <c r="F10" s="21" t="s">
        <v>404</v>
      </c>
      <c r="G10" s="11"/>
      <c r="H10" s="11"/>
      <c r="I10" s="11"/>
      <c r="J10" s="11"/>
      <c r="K10" s="11"/>
      <c r="L10" s="11"/>
      <c r="M10" s="11"/>
    </row>
    <row r="11" spans="1:13" x14ac:dyDescent="0.25">
      <c r="A11" s="7"/>
      <c r="B11" s="8"/>
      <c r="C11" s="8"/>
      <c r="D11" s="8"/>
      <c r="E11" s="8"/>
      <c r="F11" s="8"/>
    </row>
    <row r="12" spans="1:13" ht="18" x14ac:dyDescent="0.35">
      <c r="A12" s="7" t="s">
        <v>24</v>
      </c>
      <c r="B12" s="9" t="s">
        <v>137</v>
      </c>
      <c r="C12" s="9" t="s">
        <v>138</v>
      </c>
      <c r="D12" s="9" t="s">
        <v>4</v>
      </c>
      <c r="E12" s="9" t="s">
        <v>5</v>
      </c>
      <c r="F12" s="9" t="s">
        <v>6</v>
      </c>
    </row>
    <row r="13" spans="1:13" x14ac:dyDescent="0.25">
      <c r="A13" s="13">
        <v>1</v>
      </c>
      <c r="B13" s="37">
        <v>32</v>
      </c>
      <c r="C13" s="37">
        <v>33</v>
      </c>
      <c r="D13" s="24">
        <v>17.7</v>
      </c>
      <c r="E13" s="24">
        <v>50.29</v>
      </c>
      <c r="F13" s="24">
        <v>39.799999999999997</v>
      </c>
    </row>
    <row r="14" spans="1:13" x14ac:dyDescent="0.25">
      <c r="A14" s="13">
        <v>2</v>
      </c>
      <c r="B14" s="37">
        <v>25</v>
      </c>
      <c r="C14" s="37">
        <v>26</v>
      </c>
      <c r="D14" s="24">
        <v>18.72</v>
      </c>
      <c r="E14" s="24">
        <v>52.27</v>
      </c>
      <c r="F14" s="24">
        <v>41</v>
      </c>
    </row>
    <row r="15" spans="1:13" x14ac:dyDescent="0.25">
      <c r="A15" s="13">
        <v>3</v>
      </c>
      <c r="B15" s="37">
        <v>20</v>
      </c>
      <c r="C15" s="37">
        <v>19</v>
      </c>
      <c r="D15" s="24">
        <v>20.14</v>
      </c>
      <c r="E15" s="24">
        <v>47.66</v>
      </c>
      <c r="F15" s="24">
        <v>37.9</v>
      </c>
    </row>
    <row r="16" spans="1:13" x14ac:dyDescent="0.25">
      <c r="A16" s="13">
        <v>4</v>
      </c>
      <c r="B16" s="37">
        <v>15</v>
      </c>
      <c r="C16" s="37">
        <v>14</v>
      </c>
      <c r="D16" s="24">
        <v>17.649999999999999</v>
      </c>
      <c r="E16" s="24">
        <v>52.37</v>
      </c>
      <c r="F16" s="24">
        <v>39.5</v>
      </c>
    </row>
    <row r="17" spans="1:13" x14ac:dyDescent="0.25">
      <c r="A17" s="35"/>
    </row>
    <row r="18" spans="1:13" x14ac:dyDescent="0.25">
      <c r="A18" s="7" t="s">
        <v>128</v>
      </c>
      <c r="B18" s="8"/>
      <c r="C18" s="8"/>
      <c r="D18" s="8"/>
    </row>
    <row r="19" spans="1:13" x14ac:dyDescent="0.25">
      <c r="A19" s="15" t="s">
        <v>40</v>
      </c>
      <c r="B19" s="70" t="s">
        <v>1</v>
      </c>
      <c r="C19" s="5" t="s">
        <v>2</v>
      </c>
      <c r="D19" s="5" t="s">
        <v>3</v>
      </c>
    </row>
    <row r="20" spans="1:13" ht="18" x14ac:dyDescent="0.35">
      <c r="A20" s="30" t="s">
        <v>129</v>
      </c>
      <c r="B20" s="30" t="s">
        <v>4</v>
      </c>
      <c r="C20" s="2">
        <v>24.08</v>
      </c>
      <c r="D20" s="1" t="s">
        <v>10</v>
      </c>
    </row>
    <row r="21" spans="1:13" ht="18" x14ac:dyDescent="0.35">
      <c r="A21" s="30" t="s">
        <v>132</v>
      </c>
      <c r="B21" s="30" t="s">
        <v>5</v>
      </c>
      <c r="C21" s="2">
        <v>35.159999999999997</v>
      </c>
      <c r="D21" s="1" t="s">
        <v>10</v>
      </c>
    </row>
    <row r="22" spans="1:13" ht="18" x14ac:dyDescent="0.35">
      <c r="A22" s="30" t="s">
        <v>133</v>
      </c>
      <c r="B22" s="30" t="s">
        <v>6</v>
      </c>
      <c r="C22" s="2">
        <v>32.479999999999997</v>
      </c>
      <c r="D22" s="1" t="s">
        <v>10</v>
      </c>
    </row>
    <row r="23" spans="1:13" ht="18" x14ac:dyDescent="0.35">
      <c r="A23" s="30" t="s">
        <v>129</v>
      </c>
      <c r="B23" s="30" t="s">
        <v>4</v>
      </c>
      <c r="C23" s="2">
        <v>24.08</v>
      </c>
      <c r="D23" s="1" t="s">
        <v>10</v>
      </c>
    </row>
    <row r="24" spans="1:13" ht="18" x14ac:dyDescent="0.35">
      <c r="A24" s="30" t="s">
        <v>132</v>
      </c>
      <c r="B24" s="30" t="s">
        <v>5</v>
      </c>
      <c r="C24" s="2">
        <v>35.159999999999997</v>
      </c>
      <c r="D24" s="1" t="s">
        <v>10</v>
      </c>
    </row>
    <row r="25" spans="1:13" ht="18" x14ac:dyDescent="0.35">
      <c r="A25" s="30" t="s">
        <v>133</v>
      </c>
      <c r="B25" s="30" t="s">
        <v>6</v>
      </c>
      <c r="C25" s="2">
        <v>32.479999999999997</v>
      </c>
      <c r="D25" s="1" t="s">
        <v>10</v>
      </c>
    </row>
    <row r="26" spans="1:13" x14ac:dyDescent="0.25">
      <c r="A26" s="30"/>
      <c r="B26" s="30"/>
      <c r="C26" s="2"/>
      <c r="D26" s="1"/>
    </row>
    <row r="27" spans="1:13" x14ac:dyDescent="0.25">
      <c r="A27" s="7" t="s">
        <v>489</v>
      </c>
      <c r="B27" s="8"/>
      <c r="C27" s="8"/>
      <c r="D27" s="8"/>
    </row>
    <row r="28" spans="1:13" x14ac:dyDescent="0.25">
      <c r="A28" s="15" t="s">
        <v>40</v>
      </c>
      <c r="B28" s="70" t="s">
        <v>1</v>
      </c>
      <c r="C28" s="5" t="s">
        <v>2</v>
      </c>
      <c r="D28" s="5" t="s">
        <v>3</v>
      </c>
    </row>
    <row r="29" spans="1:13" ht="18" x14ac:dyDescent="0.35">
      <c r="A29" s="30" t="s">
        <v>318</v>
      </c>
      <c r="B29" s="11" t="s">
        <v>490</v>
      </c>
      <c r="C29" s="2">
        <v>18.282362341778622</v>
      </c>
      <c r="D29" s="12" t="s">
        <v>33</v>
      </c>
    </row>
    <row r="30" spans="1:13" x14ac:dyDescent="0.25">
      <c r="A30" s="3"/>
    </row>
    <row r="31" spans="1:13" x14ac:dyDescent="0.25">
      <c r="A31" s="84" t="s">
        <v>455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1:13" x14ac:dyDescent="0.25">
      <c r="A32" s="7" t="s">
        <v>261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6" ht="60" x14ac:dyDescent="0.25">
      <c r="A33" s="15" t="s">
        <v>40</v>
      </c>
      <c r="B33" s="8"/>
      <c r="C33" s="8"/>
      <c r="D33" s="19" t="s">
        <v>465</v>
      </c>
      <c r="E33" s="8"/>
      <c r="F33" s="21" t="s">
        <v>402</v>
      </c>
      <c r="G33" s="21" t="s">
        <v>403</v>
      </c>
      <c r="H33" s="21" t="s">
        <v>404</v>
      </c>
      <c r="I33" s="8"/>
      <c r="J33" s="8"/>
      <c r="K33" s="8"/>
      <c r="L33" s="8"/>
      <c r="M33" s="8"/>
    </row>
    <row r="34" spans="1:16" x14ac:dyDescent="0.2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6" ht="18.75" x14ac:dyDescent="0.35">
      <c r="A35" s="7" t="s">
        <v>24</v>
      </c>
      <c r="B35" s="9" t="s">
        <v>137</v>
      </c>
      <c r="C35" s="9" t="s">
        <v>138</v>
      </c>
      <c r="D35" s="9" t="s">
        <v>139</v>
      </c>
      <c r="E35" s="14" t="s">
        <v>140</v>
      </c>
      <c r="F35" s="9" t="s">
        <v>4</v>
      </c>
      <c r="G35" s="9" t="s">
        <v>5</v>
      </c>
      <c r="H35" s="9" t="s">
        <v>6</v>
      </c>
      <c r="I35" s="9" t="s">
        <v>20</v>
      </c>
      <c r="J35" s="9" t="s">
        <v>21</v>
      </c>
      <c r="K35" s="9" t="s">
        <v>143</v>
      </c>
      <c r="L35" s="9" t="s">
        <v>141</v>
      </c>
      <c r="M35" s="9" t="s">
        <v>142</v>
      </c>
      <c r="N35" s="11"/>
    </row>
    <row r="36" spans="1:16" x14ac:dyDescent="0.25">
      <c r="A36" s="13">
        <v>1</v>
      </c>
      <c r="B36" s="38">
        <v>32</v>
      </c>
      <c r="C36" s="38">
        <v>33</v>
      </c>
      <c r="D36" s="17">
        <v>32.5</v>
      </c>
      <c r="E36" s="11">
        <v>1.5118833609788744</v>
      </c>
      <c r="F36" s="40">
        <v>17.7</v>
      </c>
      <c r="G36" s="40">
        <v>50.29</v>
      </c>
      <c r="H36" s="40">
        <v>39.799999999999997</v>
      </c>
      <c r="I36">
        <v>47.466063348416306</v>
      </c>
      <c r="J36" s="11">
        <v>4</v>
      </c>
      <c r="K36" s="1">
        <v>71.763151387639809</v>
      </c>
      <c r="L36" s="1">
        <v>1.5118833609788744</v>
      </c>
      <c r="M36" s="116">
        <v>2.2857912972047774</v>
      </c>
      <c r="P36">
        <f>SLOPE(I36:I39,L36:L39)</f>
        <v>-33.116940902041016</v>
      </c>
    </row>
    <row r="37" spans="1:16" x14ac:dyDescent="0.25">
      <c r="A37" s="13">
        <v>2</v>
      </c>
      <c r="B37" s="38">
        <v>25</v>
      </c>
      <c r="C37" s="38">
        <v>26</v>
      </c>
      <c r="D37" s="17">
        <v>25.5</v>
      </c>
      <c r="E37" s="11">
        <v>1.4065401804339552</v>
      </c>
      <c r="F37" s="40">
        <v>18.72</v>
      </c>
      <c r="G37" s="40">
        <v>52.27</v>
      </c>
      <c r="H37" s="40">
        <v>41</v>
      </c>
      <c r="I37">
        <v>50.583482944344716</v>
      </c>
      <c r="J37" s="11">
        <v>4</v>
      </c>
      <c r="K37" s="1">
        <v>71.147701227516521</v>
      </c>
      <c r="L37" s="1">
        <v>1.4065401804339552</v>
      </c>
      <c r="M37" s="116">
        <v>1.9783552791751833</v>
      </c>
      <c r="P37">
        <f>INTERCEPT(I36:I39,L36:L39)</f>
        <v>97.434579627022643</v>
      </c>
    </row>
    <row r="38" spans="1:16" x14ac:dyDescent="0.25">
      <c r="A38" s="13">
        <v>3</v>
      </c>
      <c r="B38" s="38">
        <v>20</v>
      </c>
      <c r="C38" s="38">
        <v>19</v>
      </c>
      <c r="D38" s="17">
        <v>19.5</v>
      </c>
      <c r="E38" s="11">
        <v>1.2900346113625181</v>
      </c>
      <c r="F38" s="40">
        <v>20.14</v>
      </c>
      <c r="G38" s="40">
        <v>47.66</v>
      </c>
      <c r="H38" s="40">
        <v>37.9</v>
      </c>
      <c r="I38">
        <v>54.95495495495495</v>
      </c>
      <c r="J38" s="11">
        <v>4</v>
      </c>
      <c r="K38" s="1">
        <v>70.893793957759996</v>
      </c>
      <c r="L38" s="1">
        <v>1.2900346113625181</v>
      </c>
      <c r="M38" s="116">
        <v>1.6641892985132429</v>
      </c>
      <c r="P38">
        <f>(LOG10(25)*P36)+P37</f>
        <v>51.139082975232064</v>
      </c>
    </row>
    <row r="39" spans="1:16" x14ac:dyDescent="0.25">
      <c r="A39" s="13">
        <v>4</v>
      </c>
      <c r="B39" s="38">
        <v>15</v>
      </c>
      <c r="C39" s="38">
        <v>14</v>
      </c>
      <c r="D39" s="17">
        <v>14.5</v>
      </c>
      <c r="E39" s="11">
        <v>1.1613680022349748</v>
      </c>
      <c r="F39" s="40">
        <v>17.649999999999999</v>
      </c>
      <c r="G39" s="40">
        <v>52.37</v>
      </c>
      <c r="H39" s="40">
        <v>39.5</v>
      </c>
      <c r="I39">
        <v>58.901601830663594</v>
      </c>
      <c r="J39" s="11">
        <v>4</v>
      </c>
      <c r="K39" s="1">
        <v>68.406435646517721</v>
      </c>
      <c r="L39" s="1">
        <v>1.1613680022349748</v>
      </c>
      <c r="M39" s="116">
        <v>1.3487756366152566</v>
      </c>
      <c r="P39">
        <f>LOG10(25)</f>
        <v>1.3979400086720377</v>
      </c>
    </row>
    <row r="40" spans="1:16" x14ac:dyDescent="0.25">
      <c r="A40" s="11"/>
      <c r="I40" s="62" t="s">
        <v>408</v>
      </c>
      <c r="J40" s="63" t="s">
        <v>21</v>
      </c>
      <c r="K40" s="62" t="s">
        <v>460</v>
      </c>
      <c r="L40" s="64" t="s">
        <v>409</v>
      </c>
      <c r="M40" s="64" t="s">
        <v>461</v>
      </c>
    </row>
    <row r="41" spans="1:16" x14ac:dyDescent="0.25">
      <c r="I41">
        <v>211.90610307837957</v>
      </c>
      <c r="J41">
        <v>4</v>
      </c>
      <c r="K41" s="1">
        <v>282.21108221943405</v>
      </c>
      <c r="L41" s="1">
        <v>5.3698261550103226</v>
      </c>
      <c r="M41" s="116">
        <v>7.2771115115084601</v>
      </c>
    </row>
    <row r="42" spans="1:16" x14ac:dyDescent="0.25">
      <c r="A42" s="11" t="s">
        <v>467</v>
      </c>
      <c r="B42" t="s">
        <v>25</v>
      </c>
      <c r="C42">
        <v>-33.116940902041534</v>
      </c>
      <c r="F42" s="40"/>
      <c r="G42" s="40"/>
      <c r="H42" s="40"/>
    </row>
    <row r="43" spans="1:16" x14ac:dyDescent="0.25">
      <c r="A43" s="11" t="s">
        <v>468</v>
      </c>
      <c r="B43" t="s">
        <v>26</v>
      </c>
      <c r="C43">
        <v>97.434579627023339</v>
      </c>
      <c r="F43" s="40"/>
      <c r="G43" s="40"/>
      <c r="H43" s="40"/>
    </row>
    <row r="44" spans="1:16" x14ac:dyDescent="0.25">
      <c r="A44" s="65"/>
      <c r="F44" s="40"/>
      <c r="G44" s="40"/>
      <c r="H44" s="40"/>
    </row>
    <row r="45" spans="1:16" x14ac:dyDescent="0.25">
      <c r="A45" s="7" t="s">
        <v>128</v>
      </c>
      <c r="B45" s="8"/>
      <c r="C45" s="8"/>
      <c r="D45" s="8"/>
      <c r="F45" s="40"/>
      <c r="G45" s="40"/>
      <c r="H45" s="40"/>
    </row>
    <row r="46" spans="1:16" ht="18" x14ac:dyDescent="0.35">
      <c r="A46" s="30" t="s">
        <v>130</v>
      </c>
      <c r="B46" s="30" t="s">
        <v>31</v>
      </c>
      <c r="C46">
        <v>31.904761904761909</v>
      </c>
      <c r="D46" s="1" t="s">
        <v>33</v>
      </c>
      <c r="F46" s="11"/>
      <c r="G46" s="11"/>
      <c r="H46" s="11"/>
      <c r="I46" s="11"/>
      <c r="J46" s="11"/>
    </row>
    <row r="47" spans="1:16" ht="18" x14ac:dyDescent="0.35">
      <c r="A47" s="30" t="s">
        <v>131</v>
      </c>
      <c r="B47" s="30" t="s">
        <v>32</v>
      </c>
      <c r="C47">
        <v>31.904761904761909</v>
      </c>
      <c r="D47" s="1" t="s">
        <v>33</v>
      </c>
      <c r="F47" s="11"/>
      <c r="G47" s="11"/>
      <c r="H47" s="11"/>
      <c r="I47" s="11"/>
      <c r="J47" s="11"/>
    </row>
    <row r="48" spans="1:16" x14ac:dyDescent="0.25">
      <c r="A48" s="1"/>
      <c r="B48" s="34"/>
      <c r="C48" s="11"/>
      <c r="D48" s="1"/>
      <c r="F48" s="11"/>
      <c r="G48" s="11"/>
      <c r="H48" s="11"/>
      <c r="I48" s="11"/>
      <c r="J48" s="11"/>
    </row>
    <row r="49" spans="1:10" x14ac:dyDescent="0.25">
      <c r="A49" s="92" t="s">
        <v>86</v>
      </c>
      <c r="B49" s="90"/>
      <c r="C49" s="85"/>
      <c r="D49" s="86"/>
      <c r="F49" s="11"/>
      <c r="G49" s="11"/>
      <c r="H49" s="11"/>
      <c r="I49" s="11"/>
      <c r="J49" s="11"/>
    </row>
    <row r="50" spans="1:10" ht="18" x14ac:dyDescent="0.35">
      <c r="A50" s="11" t="s">
        <v>29</v>
      </c>
      <c r="B50" t="s">
        <v>136</v>
      </c>
      <c r="C50">
        <v>51.139082975232036</v>
      </c>
      <c r="D50" s="12" t="s">
        <v>33</v>
      </c>
      <c r="F50" s="11"/>
      <c r="G50" s="11"/>
      <c r="H50" s="11"/>
      <c r="I50" s="11"/>
      <c r="J50" s="11"/>
    </row>
    <row r="51" spans="1:10" x14ac:dyDescent="0.25">
      <c r="A51" s="11" t="s">
        <v>27</v>
      </c>
      <c r="C51">
        <v>1</v>
      </c>
      <c r="F51" s="11"/>
      <c r="G51" s="11"/>
      <c r="H51" s="11"/>
      <c r="I51" s="11"/>
      <c r="J51" s="11"/>
    </row>
    <row r="52" spans="1:10" ht="18" x14ac:dyDescent="0.35">
      <c r="A52" s="11" t="s">
        <v>28</v>
      </c>
      <c r="B52" t="s">
        <v>136</v>
      </c>
      <c r="C52">
        <v>51</v>
      </c>
      <c r="D52" s="12" t="s">
        <v>33</v>
      </c>
      <c r="F52" s="11"/>
      <c r="G52" s="11"/>
      <c r="H52" s="11"/>
      <c r="I52" s="11"/>
      <c r="J52" s="11"/>
    </row>
    <row r="53" spans="1:10" x14ac:dyDescent="0.25">
      <c r="A53" s="76"/>
      <c r="B53" s="30"/>
      <c r="C53" s="11"/>
      <c r="D53" s="12"/>
      <c r="F53" s="11"/>
      <c r="G53" s="11"/>
      <c r="H53" s="11"/>
      <c r="I53" s="11"/>
      <c r="J53" s="11"/>
    </row>
    <row r="54" spans="1:10" ht="18" x14ac:dyDescent="0.35">
      <c r="A54" s="11" t="s">
        <v>35</v>
      </c>
      <c r="B54" s="34" t="s">
        <v>134</v>
      </c>
      <c r="C54">
        <v>31.904761904761909</v>
      </c>
      <c r="D54" s="1" t="s">
        <v>33</v>
      </c>
    </row>
    <row r="55" spans="1:10" x14ac:dyDescent="0.25">
      <c r="A55" s="11" t="s">
        <v>27</v>
      </c>
      <c r="B55" s="34"/>
      <c r="C55">
        <v>1</v>
      </c>
    </row>
    <row r="56" spans="1:10" ht="18" x14ac:dyDescent="0.35">
      <c r="A56" s="11" t="s">
        <v>36</v>
      </c>
      <c r="B56" s="34" t="s">
        <v>134</v>
      </c>
      <c r="C56">
        <v>32</v>
      </c>
      <c r="D56" s="1" t="s">
        <v>33</v>
      </c>
    </row>
    <row r="57" spans="1:10" x14ac:dyDescent="0.25">
      <c r="A57" s="11"/>
      <c r="B57" s="34"/>
    </row>
    <row r="58" spans="1:10" ht="18" x14ac:dyDescent="0.35">
      <c r="A58" s="11" t="s">
        <v>37</v>
      </c>
      <c r="B58" s="34" t="s">
        <v>144</v>
      </c>
      <c r="C58">
        <v>19.234321070470127</v>
      </c>
      <c r="D58" s="1" t="s">
        <v>33</v>
      </c>
    </row>
    <row r="59" spans="1:10" x14ac:dyDescent="0.25">
      <c r="A59" s="11" t="s">
        <v>27</v>
      </c>
      <c r="B59" s="34"/>
      <c r="C59">
        <v>1</v>
      </c>
    </row>
    <row r="60" spans="1:10" ht="18" x14ac:dyDescent="0.35">
      <c r="A60" s="11" t="s">
        <v>38</v>
      </c>
      <c r="B60" s="34" t="s">
        <v>144</v>
      </c>
      <c r="C60">
        <v>19</v>
      </c>
      <c r="D60" s="1" t="s">
        <v>33</v>
      </c>
    </row>
    <row r="61" spans="1:10" x14ac:dyDescent="0.25">
      <c r="A61" s="11"/>
      <c r="B61" s="34"/>
    </row>
    <row r="62" spans="1:10" x14ac:dyDescent="0.25">
      <c r="A62" s="11" t="s">
        <v>319</v>
      </c>
      <c r="B62" s="34" t="s">
        <v>324</v>
      </c>
      <c r="C62">
        <v>351.64882720844213</v>
      </c>
    </row>
    <row r="63" spans="1:10" x14ac:dyDescent="0.25">
      <c r="A63" s="11" t="s">
        <v>27</v>
      </c>
      <c r="B63" s="34"/>
      <c r="C63">
        <v>1</v>
      </c>
    </row>
    <row r="64" spans="1:10" x14ac:dyDescent="0.25">
      <c r="A64" s="11" t="s">
        <v>320</v>
      </c>
      <c r="B64" s="34" t="s">
        <v>324</v>
      </c>
      <c r="C64">
        <v>352</v>
      </c>
    </row>
    <row r="66" spans="1:4" x14ac:dyDescent="0.25">
      <c r="A66" s="84" t="s">
        <v>645</v>
      </c>
      <c r="B66" s="128"/>
      <c r="C66" s="128"/>
      <c r="D66" s="128"/>
    </row>
    <row r="67" spans="1:4" x14ac:dyDescent="0.25">
      <c r="A67" t="s">
        <v>646</v>
      </c>
    </row>
    <row r="69" spans="1:4" x14ac:dyDescent="0.25">
      <c r="A69" t="s">
        <v>647</v>
      </c>
    </row>
    <row r="70" spans="1:4" x14ac:dyDescent="0.25">
      <c r="A70" s="130" t="s">
        <v>552</v>
      </c>
    </row>
    <row r="71" spans="1:4" x14ac:dyDescent="0.25">
      <c r="A71" s="131">
        <v>2009</v>
      </c>
    </row>
    <row r="73" spans="1:4" x14ac:dyDescent="0.25">
      <c r="A73" s="130" t="s">
        <v>553</v>
      </c>
    </row>
    <row r="74" spans="1:4" x14ac:dyDescent="0.25">
      <c r="A74" s="131">
        <v>2009</v>
      </c>
    </row>
    <row r="76" spans="1:4" x14ac:dyDescent="0.25">
      <c r="A76" s="130" t="s">
        <v>554</v>
      </c>
    </row>
    <row r="77" spans="1:4" x14ac:dyDescent="0.25">
      <c r="A77" s="131">
        <v>2009</v>
      </c>
    </row>
    <row r="79" spans="1:4" x14ac:dyDescent="0.25">
      <c r="A79" s="130" t="s">
        <v>651</v>
      </c>
    </row>
    <row r="80" spans="1:4" x14ac:dyDescent="0.25">
      <c r="A80" s="132" t="s">
        <v>652</v>
      </c>
    </row>
    <row r="81" spans="1:1" x14ac:dyDescent="0.25">
      <c r="A81" s="129" t="s">
        <v>653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2ADC3-AA67-44C7-9C0B-FD9AA4325099}">
  <dimension ref="A1:K50"/>
  <sheetViews>
    <sheetView workbookViewId="0">
      <selection activeCell="A5" sqref="A5:F39"/>
    </sheetView>
  </sheetViews>
  <sheetFormatPr defaultRowHeight="15" x14ac:dyDescent="0.25"/>
  <cols>
    <col min="1" max="1" width="38.28515625" customWidth="1"/>
    <col min="10" max="10" width="12" bestFit="1" customWidth="1"/>
  </cols>
  <sheetData>
    <row r="1" spans="1:11" x14ac:dyDescent="0.25">
      <c r="A1" s="4" t="s">
        <v>256</v>
      </c>
    </row>
    <row r="2" spans="1:11" x14ac:dyDescent="0.25">
      <c r="A2" s="4" t="s">
        <v>316</v>
      </c>
    </row>
    <row r="3" spans="1:11" x14ac:dyDescent="0.25">
      <c r="A3" s="3" t="s">
        <v>326</v>
      </c>
    </row>
    <row r="4" spans="1:11" x14ac:dyDescent="0.25">
      <c r="A4" s="35" t="s">
        <v>488</v>
      </c>
    </row>
    <row r="6" spans="1:11" x14ac:dyDescent="0.25">
      <c r="A6" s="84" t="s">
        <v>454</v>
      </c>
      <c r="B6" s="85"/>
      <c r="C6" s="85"/>
      <c r="D6" s="85"/>
      <c r="E6" s="85"/>
      <c r="F6" s="85"/>
    </row>
    <row r="7" spans="1:11" x14ac:dyDescent="0.25">
      <c r="A7" s="7" t="s">
        <v>87</v>
      </c>
      <c r="B7" s="8"/>
      <c r="C7" s="9"/>
      <c r="D7" s="9"/>
      <c r="E7" s="9"/>
      <c r="F7" s="9"/>
      <c r="G7" s="12"/>
      <c r="H7" s="12"/>
      <c r="I7" s="12"/>
      <c r="J7" s="12"/>
      <c r="K7" s="11"/>
    </row>
    <row r="8" spans="1:11" x14ac:dyDescent="0.25">
      <c r="A8" s="7" t="s">
        <v>40</v>
      </c>
      <c r="B8" s="15" t="s">
        <v>1</v>
      </c>
      <c r="C8" s="5" t="s">
        <v>2</v>
      </c>
      <c r="D8" s="5"/>
      <c r="E8" s="5"/>
      <c r="F8" s="5" t="s">
        <v>3</v>
      </c>
      <c r="G8" s="11"/>
      <c r="H8" s="12"/>
      <c r="I8" s="12"/>
      <c r="J8" s="12"/>
      <c r="K8" s="11"/>
    </row>
    <row r="9" spans="1:11" x14ac:dyDescent="0.25">
      <c r="A9" s="8"/>
      <c r="B9" s="6"/>
      <c r="C9" s="7"/>
      <c r="D9" s="7"/>
      <c r="E9" s="7"/>
      <c r="F9" s="6"/>
      <c r="G9" s="11"/>
      <c r="H9" s="12"/>
      <c r="I9" s="12"/>
      <c r="J9" s="12"/>
      <c r="K9" s="11"/>
    </row>
    <row r="10" spans="1:11" x14ac:dyDescent="0.25">
      <c r="A10" t="s">
        <v>82</v>
      </c>
      <c r="B10" s="30" t="s">
        <v>83</v>
      </c>
      <c r="C10" s="32">
        <v>250</v>
      </c>
      <c r="D10" s="27"/>
      <c r="E10" s="27"/>
      <c r="F10" s="1" t="s">
        <v>0</v>
      </c>
      <c r="G10" s="11"/>
      <c r="H10" s="12"/>
      <c r="I10" s="12"/>
      <c r="J10" s="12"/>
      <c r="K10" s="11"/>
    </row>
    <row r="11" spans="1:11" ht="18" x14ac:dyDescent="0.35">
      <c r="A11" t="s">
        <v>84</v>
      </c>
      <c r="B11" s="30" t="s">
        <v>85</v>
      </c>
      <c r="C11" s="32">
        <v>28.5</v>
      </c>
      <c r="D11" s="27"/>
      <c r="E11" s="27"/>
      <c r="F11" s="1" t="s">
        <v>0</v>
      </c>
      <c r="G11" s="11"/>
      <c r="H11" s="12"/>
      <c r="I11" s="12"/>
      <c r="J11" s="12"/>
      <c r="K11" s="11"/>
    </row>
    <row r="12" spans="1:11" x14ac:dyDescent="0.25">
      <c r="A12" s="11"/>
      <c r="B12" s="30"/>
      <c r="C12" s="31"/>
      <c r="D12" s="31"/>
      <c r="E12" s="31"/>
      <c r="F12" s="12"/>
      <c r="G12" s="11"/>
      <c r="H12" s="12"/>
      <c r="I12" s="12"/>
      <c r="J12" s="12"/>
      <c r="K12" s="11"/>
    </row>
    <row r="13" spans="1:11" x14ac:dyDescent="0.25">
      <c r="A13" s="7" t="s">
        <v>88</v>
      </c>
      <c r="B13" s="8"/>
      <c r="C13" s="9"/>
      <c r="D13" s="9"/>
      <c r="E13" s="9"/>
      <c r="F13" s="9"/>
      <c r="G13" s="11"/>
      <c r="H13" s="12"/>
      <c r="I13" s="12"/>
      <c r="J13" s="12"/>
      <c r="K13" s="11"/>
    </row>
    <row r="14" spans="1:11" x14ac:dyDescent="0.25">
      <c r="A14" s="7" t="s">
        <v>40</v>
      </c>
      <c r="B14" s="15" t="s">
        <v>1</v>
      </c>
      <c r="C14" s="5" t="s">
        <v>2</v>
      </c>
      <c r="D14" s="5"/>
      <c r="E14" s="5"/>
      <c r="F14" s="5" t="s">
        <v>3</v>
      </c>
      <c r="G14" s="11"/>
    </row>
    <row r="15" spans="1:11" x14ac:dyDescent="0.25">
      <c r="A15" s="8"/>
      <c r="B15" s="6"/>
      <c r="C15" s="7"/>
      <c r="D15" s="7"/>
      <c r="E15" s="7"/>
      <c r="F15" s="6"/>
      <c r="G15" s="11"/>
    </row>
    <row r="16" spans="1:11" x14ac:dyDescent="0.25">
      <c r="A16" t="s">
        <v>82</v>
      </c>
      <c r="B16" s="30" t="s">
        <v>83</v>
      </c>
      <c r="C16" s="27">
        <v>250</v>
      </c>
      <c r="D16" s="27"/>
      <c r="E16" s="27"/>
      <c r="F16" s="1" t="s">
        <v>0</v>
      </c>
      <c r="G16" s="11"/>
    </row>
    <row r="17" spans="1:7" x14ac:dyDescent="0.25">
      <c r="A17" t="s">
        <v>90</v>
      </c>
      <c r="B17" s="30"/>
      <c r="C17" s="27">
        <v>220</v>
      </c>
      <c r="D17" s="27"/>
      <c r="E17" s="27"/>
      <c r="F17" s="1" t="s">
        <v>0</v>
      </c>
      <c r="G17" s="11"/>
    </row>
    <row r="18" spans="1:7" x14ac:dyDescent="0.25">
      <c r="A18" t="s">
        <v>91</v>
      </c>
      <c r="B18" s="30"/>
      <c r="C18" s="27">
        <v>223</v>
      </c>
      <c r="D18" s="27"/>
      <c r="E18" s="27"/>
      <c r="F18" s="1" t="s">
        <v>0</v>
      </c>
      <c r="G18" s="11"/>
    </row>
    <row r="19" spans="1:7" x14ac:dyDescent="0.25">
      <c r="A19" s="11"/>
      <c r="B19" s="30"/>
      <c r="C19" s="31"/>
      <c r="D19" s="31"/>
      <c r="E19" s="31"/>
      <c r="F19" s="12"/>
      <c r="G19" s="11"/>
    </row>
    <row r="20" spans="1:7" ht="18" x14ac:dyDescent="0.35">
      <c r="A20" s="30" t="s">
        <v>318</v>
      </c>
      <c r="B20" s="11" t="s">
        <v>490</v>
      </c>
      <c r="C20" s="2">
        <v>18.282362341778622</v>
      </c>
      <c r="D20" s="31"/>
      <c r="E20" s="31"/>
      <c r="F20" s="12" t="s">
        <v>33</v>
      </c>
      <c r="G20" s="11"/>
    </row>
    <row r="21" spans="1:7" x14ac:dyDescent="0.25">
      <c r="A21" s="11"/>
      <c r="B21" s="30"/>
      <c r="C21" s="31"/>
      <c r="D21" s="31"/>
      <c r="E21" s="31"/>
      <c r="F21" s="12"/>
      <c r="G21" s="11"/>
    </row>
    <row r="22" spans="1:7" x14ac:dyDescent="0.25">
      <c r="A22" s="84" t="s">
        <v>487</v>
      </c>
      <c r="B22" s="86"/>
      <c r="C22" s="85"/>
      <c r="D22" s="85"/>
      <c r="E22" s="85"/>
      <c r="F22" s="86"/>
    </row>
    <row r="23" spans="1:7" x14ac:dyDescent="0.25">
      <c r="A23" s="7" t="s">
        <v>87</v>
      </c>
      <c r="B23" s="8"/>
      <c r="C23" s="9"/>
      <c r="D23" s="9"/>
      <c r="E23" s="9"/>
      <c r="F23" s="9"/>
    </row>
    <row r="24" spans="1:7" x14ac:dyDescent="0.25">
      <c r="A24" s="11" t="s">
        <v>39</v>
      </c>
      <c r="B24" t="s">
        <v>89</v>
      </c>
      <c r="C24" s="33">
        <v>11.4</v>
      </c>
      <c r="F24" s="1" t="s">
        <v>33</v>
      </c>
    </row>
    <row r="25" spans="1:7" x14ac:dyDescent="0.25">
      <c r="A25" s="11" t="s">
        <v>27</v>
      </c>
      <c r="C25">
        <v>0.5</v>
      </c>
    </row>
    <row r="26" spans="1:7" x14ac:dyDescent="0.25">
      <c r="A26" s="11" t="s">
        <v>39</v>
      </c>
      <c r="B26" t="s">
        <v>89</v>
      </c>
      <c r="C26" s="17">
        <v>11.5</v>
      </c>
      <c r="D26" s="17"/>
      <c r="E26" s="17"/>
      <c r="F26" s="1" t="s">
        <v>33</v>
      </c>
    </row>
    <row r="27" spans="1:7" x14ac:dyDescent="0.25">
      <c r="A27" s="11"/>
      <c r="C27" s="17"/>
      <c r="D27" s="17"/>
      <c r="E27" s="17"/>
      <c r="F27" s="1"/>
    </row>
    <row r="28" spans="1:7" x14ac:dyDescent="0.25">
      <c r="A28" s="11" t="s">
        <v>321</v>
      </c>
      <c r="B28" t="s">
        <v>323</v>
      </c>
      <c r="C28">
        <v>208.41893069627631</v>
      </c>
      <c r="D28" s="17"/>
      <c r="E28" s="17"/>
      <c r="F28" s="1"/>
    </row>
    <row r="29" spans="1:7" x14ac:dyDescent="0.25">
      <c r="A29" s="11" t="s">
        <v>27</v>
      </c>
      <c r="C29">
        <v>1</v>
      </c>
      <c r="D29" s="17"/>
      <c r="E29" s="17"/>
      <c r="F29" s="1"/>
    </row>
    <row r="30" spans="1:7" x14ac:dyDescent="0.25">
      <c r="A30" s="11" t="s">
        <v>322</v>
      </c>
      <c r="B30" t="s">
        <v>323</v>
      </c>
      <c r="C30">
        <v>208</v>
      </c>
      <c r="D30" s="17"/>
      <c r="E30" s="17"/>
      <c r="F30" s="1"/>
    </row>
    <row r="31" spans="1:7" x14ac:dyDescent="0.25">
      <c r="A31" s="11"/>
    </row>
    <row r="32" spans="1:7" x14ac:dyDescent="0.25">
      <c r="A32" s="7" t="s">
        <v>88</v>
      </c>
      <c r="B32" s="8"/>
      <c r="C32" s="9"/>
      <c r="D32" s="9"/>
      <c r="E32" s="9"/>
      <c r="F32" s="9"/>
    </row>
    <row r="33" spans="1:6" x14ac:dyDescent="0.25">
      <c r="A33" s="11" t="s">
        <v>39</v>
      </c>
      <c r="B33" t="s">
        <v>89</v>
      </c>
      <c r="C33" s="33">
        <v>11.4</v>
      </c>
      <c r="F33" s="1" t="s">
        <v>33</v>
      </c>
    </row>
    <row r="34" spans="1:6" x14ac:dyDescent="0.25">
      <c r="A34" s="11" t="s">
        <v>27</v>
      </c>
      <c r="C34">
        <v>0.5</v>
      </c>
    </row>
    <row r="35" spans="1:6" x14ac:dyDescent="0.25">
      <c r="A35" s="11" t="s">
        <v>39</v>
      </c>
      <c r="B35" t="s">
        <v>89</v>
      </c>
      <c r="C35" s="17">
        <v>11.5</v>
      </c>
      <c r="D35" s="17"/>
      <c r="E35" s="17"/>
      <c r="F35" s="1" t="s">
        <v>33</v>
      </c>
    </row>
    <row r="36" spans="1:6" x14ac:dyDescent="0.25">
      <c r="A36" s="11"/>
    </row>
    <row r="37" spans="1:6" x14ac:dyDescent="0.25">
      <c r="A37" s="11" t="s">
        <v>321</v>
      </c>
      <c r="B37" t="s">
        <v>323</v>
      </c>
      <c r="C37">
        <v>208.41893069627631</v>
      </c>
    </row>
    <row r="38" spans="1:6" x14ac:dyDescent="0.25">
      <c r="A38" s="11" t="s">
        <v>27</v>
      </c>
      <c r="C38">
        <v>1</v>
      </c>
    </row>
    <row r="39" spans="1:6" x14ac:dyDescent="0.25">
      <c r="A39" s="11" t="s">
        <v>322</v>
      </c>
      <c r="B39" t="s">
        <v>323</v>
      </c>
      <c r="C39">
        <v>208</v>
      </c>
    </row>
    <row r="41" spans="1:6" x14ac:dyDescent="0.25">
      <c r="A41" s="84" t="s">
        <v>645</v>
      </c>
      <c r="B41" s="128"/>
      <c r="C41" s="128"/>
      <c r="D41" s="128"/>
      <c r="E41" s="128"/>
      <c r="F41" s="128"/>
    </row>
    <row r="42" spans="1:6" x14ac:dyDescent="0.25">
      <c r="A42" t="s">
        <v>646</v>
      </c>
    </row>
    <row r="44" spans="1:6" x14ac:dyDescent="0.25">
      <c r="A44" t="s">
        <v>647</v>
      </c>
    </row>
    <row r="45" spans="1:6" x14ac:dyDescent="0.25">
      <c r="A45" s="130" t="s">
        <v>555</v>
      </c>
    </row>
    <row r="46" spans="1:6" x14ac:dyDescent="0.25">
      <c r="A46" s="129" t="s">
        <v>654</v>
      </c>
    </row>
    <row r="48" spans="1:6" x14ac:dyDescent="0.25">
      <c r="A48" s="130" t="s">
        <v>651</v>
      </c>
    </row>
    <row r="49" spans="1:1" x14ac:dyDescent="0.25">
      <c r="A49" s="132" t="s">
        <v>652</v>
      </c>
    </row>
    <row r="50" spans="1:1" x14ac:dyDescent="0.25">
      <c r="A50" s="129" t="s">
        <v>653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3B476-7778-411A-9A56-7F589834795D}">
  <dimension ref="A1:I46"/>
  <sheetViews>
    <sheetView workbookViewId="0">
      <selection activeCell="A4" sqref="A4:F39"/>
    </sheetView>
  </sheetViews>
  <sheetFormatPr defaultRowHeight="15" x14ac:dyDescent="0.25"/>
  <cols>
    <col min="1" max="1" width="73.28515625" customWidth="1"/>
    <col min="2" max="2" width="9.140625" customWidth="1"/>
    <col min="9" max="9" width="12" bestFit="1" customWidth="1"/>
  </cols>
  <sheetData>
    <row r="1" spans="1:9" x14ac:dyDescent="0.25">
      <c r="A1" s="4" t="s">
        <v>257</v>
      </c>
    </row>
    <row r="2" spans="1:9" x14ac:dyDescent="0.25">
      <c r="A2" s="3" t="s">
        <v>97</v>
      </c>
    </row>
    <row r="3" spans="1:9" x14ac:dyDescent="0.25">
      <c r="A3" s="3" t="s">
        <v>488</v>
      </c>
    </row>
    <row r="5" spans="1:9" x14ac:dyDescent="0.25">
      <c r="A5" s="84" t="s">
        <v>454</v>
      </c>
      <c r="B5" s="85"/>
      <c r="C5" s="85"/>
      <c r="D5" s="85"/>
      <c r="E5" s="85"/>
    </row>
    <row r="6" spans="1:9" x14ac:dyDescent="0.25">
      <c r="A6" s="7" t="s">
        <v>40</v>
      </c>
      <c r="B6" s="15" t="s">
        <v>1</v>
      </c>
      <c r="C6" s="5" t="s">
        <v>2</v>
      </c>
      <c r="D6" s="5"/>
      <c r="E6" s="5" t="s">
        <v>3</v>
      </c>
      <c r="G6" s="1"/>
      <c r="H6" s="1"/>
      <c r="I6" s="1"/>
    </row>
    <row r="7" spans="1:9" x14ac:dyDescent="0.25">
      <c r="A7" s="8"/>
      <c r="B7" s="6"/>
      <c r="C7" s="7"/>
      <c r="D7" s="7"/>
      <c r="E7" s="6"/>
      <c r="G7" s="1"/>
      <c r="H7" s="1"/>
      <c r="I7" s="1"/>
    </row>
    <row r="8" spans="1:9" x14ac:dyDescent="0.25">
      <c r="A8" s="35" t="s">
        <v>103</v>
      </c>
      <c r="B8" s="6"/>
      <c r="C8" s="7"/>
      <c r="D8" s="7"/>
      <c r="E8" s="6"/>
      <c r="F8" s="11"/>
      <c r="G8" s="1"/>
      <c r="H8" s="1"/>
      <c r="I8" s="1"/>
    </row>
    <row r="9" spans="1:9" ht="18" x14ac:dyDescent="0.35">
      <c r="A9" t="s">
        <v>98</v>
      </c>
      <c r="B9" s="30" t="s">
        <v>4</v>
      </c>
      <c r="C9" s="32">
        <v>87.93</v>
      </c>
      <c r="D9" s="32">
        <v>89.46</v>
      </c>
      <c r="E9" s="1" t="s">
        <v>10</v>
      </c>
      <c r="G9" s="1"/>
      <c r="H9" s="1"/>
      <c r="I9" s="1"/>
    </row>
    <row r="10" spans="1:9" ht="18" x14ac:dyDescent="0.35">
      <c r="A10" t="s">
        <v>114</v>
      </c>
      <c r="B10" s="30" t="s">
        <v>6</v>
      </c>
      <c r="C10" s="32">
        <v>453.19</v>
      </c>
      <c r="D10" s="32">
        <v>449.19</v>
      </c>
      <c r="E10" s="1" t="s">
        <v>10</v>
      </c>
      <c r="G10" s="1"/>
      <c r="H10" s="1"/>
      <c r="I10" s="1"/>
    </row>
    <row r="11" spans="1:9" ht="18" x14ac:dyDescent="0.35">
      <c r="A11" t="s">
        <v>99</v>
      </c>
      <c r="B11" s="30" t="s">
        <v>5</v>
      </c>
      <c r="C11" s="32">
        <v>182.43</v>
      </c>
      <c r="D11" s="32">
        <v>174.17000000000002</v>
      </c>
      <c r="E11" s="1" t="s">
        <v>10</v>
      </c>
      <c r="G11" s="1"/>
      <c r="H11" s="1"/>
      <c r="I11" s="1"/>
    </row>
    <row r="12" spans="1:9" ht="18" x14ac:dyDescent="0.35">
      <c r="A12" t="s">
        <v>100</v>
      </c>
      <c r="B12" s="30" t="s">
        <v>7</v>
      </c>
      <c r="C12" s="32">
        <v>335.9</v>
      </c>
      <c r="D12" s="32">
        <v>337.48</v>
      </c>
      <c r="E12" s="1" t="s">
        <v>10</v>
      </c>
      <c r="G12" s="1"/>
      <c r="H12" s="1"/>
      <c r="I12" s="1"/>
    </row>
    <row r="13" spans="1:9" ht="18.75" x14ac:dyDescent="0.35">
      <c r="A13" t="s">
        <v>120</v>
      </c>
      <c r="B13" s="30" t="s">
        <v>92</v>
      </c>
      <c r="C13" s="2">
        <v>0.99370000000000003</v>
      </c>
      <c r="D13" s="2">
        <v>0.99370000000000003</v>
      </c>
      <c r="E13" s="1" t="s">
        <v>102</v>
      </c>
      <c r="G13" s="1"/>
      <c r="H13" s="1"/>
      <c r="I13" s="1"/>
    </row>
    <row r="14" spans="1:9" x14ac:dyDescent="0.25">
      <c r="A14" s="11"/>
      <c r="B14" s="30"/>
      <c r="C14" s="11"/>
      <c r="D14" s="11"/>
      <c r="E14" s="12"/>
      <c r="G14" s="1"/>
      <c r="H14" s="1"/>
      <c r="I14" s="1"/>
    </row>
    <row r="15" spans="1:9" x14ac:dyDescent="0.25">
      <c r="A15" s="35" t="s">
        <v>104</v>
      </c>
      <c r="B15" s="30"/>
      <c r="C15" s="11"/>
      <c r="D15" s="11"/>
      <c r="E15" s="12"/>
      <c r="G15" s="1"/>
      <c r="H15" s="1"/>
      <c r="I15" s="1"/>
    </row>
    <row r="16" spans="1:9" ht="18" x14ac:dyDescent="0.35">
      <c r="A16" t="s">
        <v>96</v>
      </c>
      <c r="B16" s="30" t="s">
        <v>9</v>
      </c>
      <c r="C16" s="32">
        <v>0.01</v>
      </c>
      <c r="D16" s="32">
        <v>0.01</v>
      </c>
      <c r="E16" s="1" t="s">
        <v>10</v>
      </c>
      <c r="G16" s="1"/>
      <c r="H16" s="1"/>
      <c r="I16" s="1"/>
    </row>
    <row r="17" spans="1:9" ht="18" x14ac:dyDescent="0.35">
      <c r="A17" t="s">
        <v>95</v>
      </c>
      <c r="B17" s="30" t="s">
        <v>105</v>
      </c>
      <c r="C17" s="32">
        <v>2587.8000000000002</v>
      </c>
      <c r="D17" s="32">
        <v>2455.1999999999998</v>
      </c>
      <c r="E17" s="1" t="s">
        <v>10</v>
      </c>
      <c r="G17" s="1"/>
      <c r="H17" s="1"/>
      <c r="I17" s="1"/>
    </row>
    <row r="18" spans="1:9" ht="18" x14ac:dyDescent="0.35">
      <c r="A18" t="s">
        <v>106</v>
      </c>
      <c r="B18" s="30" t="s">
        <v>8</v>
      </c>
      <c r="C18" s="32">
        <v>3998</v>
      </c>
      <c r="D18" s="32">
        <v>3791.6</v>
      </c>
      <c r="E18" s="1" t="s">
        <v>10</v>
      </c>
      <c r="G18" s="1"/>
      <c r="H18" s="1"/>
      <c r="I18" s="1"/>
    </row>
    <row r="19" spans="1:9" ht="18.75" x14ac:dyDescent="0.35">
      <c r="A19" t="s">
        <v>101</v>
      </c>
      <c r="B19" s="30" t="s">
        <v>92</v>
      </c>
      <c r="C19" s="32">
        <v>0.99750000000000005</v>
      </c>
      <c r="D19" s="32">
        <v>0.99750000000000005</v>
      </c>
      <c r="E19" s="1" t="s">
        <v>102</v>
      </c>
      <c r="G19" s="1"/>
      <c r="H19" s="1"/>
      <c r="I19" s="1"/>
    </row>
    <row r="20" spans="1:9" x14ac:dyDescent="0.25">
      <c r="A20" s="11"/>
      <c r="B20" s="30"/>
      <c r="C20" s="36"/>
      <c r="D20" s="36"/>
      <c r="E20" s="12"/>
      <c r="F20" s="11"/>
      <c r="G20" s="1"/>
      <c r="H20" s="1"/>
      <c r="I20" s="1"/>
    </row>
    <row r="21" spans="1:9" x14ac:dyDescent="0.25">
      <c r="A21" s="35" t="s">
        <v>115</v>
      </c>
      <c r="B21" s="30"/>
      <c r="C21" s="11"/>
      <c r="D21" s="11"/>
      <c r="E21" s="12"/>
      <c r="F21" s="11"/>
      <c r="G21" s="1"/>
      <c r="H21" s="1"/>
      <c r="I21" s="1"/>
    </row>
    <row r="22" spans="1:9" x14ac:dyDescent="0.25">
      <c r="A22" t="s">
        <v>116</v>
      </c>
      <c r="B22" s="30" t="s">
        <v>117</v>
      </c>
      <c r="C22" s="32">
        <v>46.42</v>
      </c>
      <c r="D22" s="36"/>
      <c r="E22" s="1" t="s">
        <v>33</v>
      </c>
      <c r="G22" s="1"/>
      <c r="H22" s="1"/>
      <c r="I22" s="1"/>
    </row>
    <row r="23" spans="1:9" x14ac:dyDescent="0.25">
      <c r="B23" s="30"/>
      <c r="C23" s="36"/>
      <c r="D23" s="36"/>
      <c r="E23" s="1"/>
      <c r="G23" s="1"/>
      <c r="H23" s="1"/>
      <c r="I23" s="1"/>
    </row>
    <row r="24" spans="1:9" x14ac:dyDescent="0.25">
      <c r="A24" s="84" t="s">
        <v>455</v>
      </c>
      <c r="B24" s="90"/>
      <c r="C24" s="93"/>
      <c r="D24" s="93"/>
      <c r="E24" s="86"/>
      <c r="G24" s="1"/>
      <c r="H24" s="1"/>
      <c r="I24" s="1"/>
    </row>
    <row r="25" spans="1:9" ht="18" x14ac:dyDescent="0.35">
      <c r="A25" s="11" t="s">
        <v>110</v>
      </c>
      <c r="B25" s="34" t="s">
        <v>107</v>
      </c>
      <c r="C25">
        <v>2.7829396837580602</v>
      </c>
      <c r="D25">
        <v>2.7709370637207797</v>
      </c>
      <c r="E25" s="1" t="s">
        <v>94</v>
      </c>
      <c r="G25" s="1"/>
      <c r="H25" s="1"/>
      <c r="I25" s="1"/>
    </row>
    <row r="26" spans="1:9" ht="18" x14ac:dyDescent="0.35">
      <c r="A26" s="11" t="s">
        <v>112</v>
      </c>
      <c r="B26" s="34" t="s">
        <v>108</v>
      </c>
      <c r="C26">
        <v>2.8279511562107773</v>
      </c>
      <c r="D26">
        <v>2.8300603856600888</v>
      </c>
      <c r="E26" s="1" t="s">
        <v>94</v>
      </c>
      <c r="G26" s="1"/>
      <c r="H26" s="1"/>
      <c r="I26" s="1"/>
    </row>
    <row r="27" spans="1:9" x14ac:dyDescent="0.25">
      <c r="A27" s="11"/>
      <c r="B27" s="30"/>
      <c r="C27" s="36"/>
      <c r="D27" s="36"/>
      <c r="E27" s="12"/>
      <c r="F27" s="11"/>
      <c r="G27" s="1"/>
      <c r="H27" s="1"/>
      <c r="I27" s="1"/>
    </row>
    <row r="28" spans="1:9" x14ac:dyDescent="0.25">
      <c r="A28" s="92" t="s">
        <v>86</v>
      </c>
      <c r="B28" s="86"/>
      <c r="C28" s="85"/>
      <c r="D28" s="85"/>
      <c r="E28" s="86"/>
    </row>
    <row r="29" spans="1:9" ht="18" x14ac:dyDescent="0.35">
      <c r="A29" s="11" t="s">
        <v>119</v>
      </c>
      <c r="B29" s="34" t="s">
        <v>107</v>
      </c>
      <c r="C29">
        <v>2.7769383737394202</v>
      </c>
      <c r="E29" s="1" t="s">
        <v>94</v>
      </c>
    </row>
    <row r="30" spans="1:9" x14ac:dyDescent="0.25">
      <c r="A30" s="11" t="s">
        <v>27</v>
      </c>
      <c r="C30">
        <v>0.01</v>
      </c>
      <c r="E30" s="1"/>
    </row>
    <row r="31" spans="1:9" ht="18" x14ac:dyDescent="0.35">
      <c r="A31" s="11" t="s">
        <v>463</v>
      </c>
      <c r="B31" s="34" t="s">
        <v>107</v>
      </c>
      <c r="C31" s="16">
        <v>2.7800000000000002</v>
      </c>
      <c r="E31" s="1" t="s">
        <v>94</v>
      </c>
    </row>
    <row r="32" spans="1:9" x14ac:dyDescent="0.25">
      <c r="A32" s="11"/>
      <c r="E32" s="1"/>
    </row>
    <row r="33" spans="1:5" ht="18" x14ac:dyDescent="0.35">
      <c r="A33" s="11" t="s">
        <v>118</v>
      </c>
      <c r="B33" s="34" t="s">
        <v>108</v>
      </c>
      <c r="C33">
        <v>2.8290057709354333</v>
      </c>
      <c r="E33" s="1" t="s">
        <v>94</v>
      </c>
    </row>
    <row r="34" spans="1:5" x14ac:dyDescent="0.25">
      <c r="A34" s="11" t="s">
        <v>27</v>
      </c>
      <c r="C34">
        <v>0.01</v>
      </c>
      <c r="E34" s="1"/>
    </row>
    <row r="35" spans="1:5" ht="18" x14ac:dyDescent="0.35">
      <c r="A35" s="11" t="s">
        <v>464</v>
      </c>
      <c r="B35" s="34" t="s">
        <v>108</v>
      </c>
      <c r="C35" s="16">
        <v>2.83</v>
      </c>
      <c r="E35" s="1" t="s">
        <v>94</v>
      </c>
    </row>
    <row r="36" spans="1:5" x14ac:dyDescent="0.25">
      <c r="A36" s="11"/>
      <c r="E36" s="1"/>
    </row>
    <row r="37" spans="1:5" ht="18" x14ac:dyDescent="0.35">
      <c r="A37" s="11" t="s">
        <v>111</v>
      </c>
      <c r="B37" s="34" t="s">
        <v>109</v>
      </c>
      <c r="C37">
        <v>2.8045953665183578</v>
      </c>
      <c r="E37" s="1" t="s">
        <v>94</v>
      </c>
    </row>
    <row r="38" spans="1:5" x14ac:dyDescent="0.25">
      <c r="A38" s="11" t="s">
        <v>27</v>
      </c>
      <c r="C38">
        <v>0.01</v>
      </c>
    </row>
    <row r="39" spans="1:5" ht="18" x14ac:dyDescent="0.35">
      <c r="A39" s="11" t="s">
        <v>113</v>
      </c>
      <c r="B39" s="34" t="s">
        <v>109</v>
      </c>
      <c r="C39" s="16">
        <v>2.8000000000000003</v>
      </c>
      <c r="D39" s="16"/>
      <c r="E39" s="1" t="s">
        <v>94</v>
      </c>
    </row>
    <row r="41" spans="1:5" x14ac:dyDescent="0.25">
      <c r="A41" s="84" t="s">
        <v>645</v>
      </c>
      <c r="B41" s="128"/>
      <c r="C41" s="128"/>
      <c r="D41" s="128"/>
      <c r="E41" s="128"/>
    </row>
    <row r="42" spans="1:5" x14ac:dyDescent="0.25">
      <c r="A42" t="s">
        <v>646</v>
      </c>
    </row>
    <row r="44" spans="1:5" x14ac:dyDescent="0.25">
      <c r="A44" t="s">
        <v>647</v>
      </c>
    </row>
    <row r="45" spans="1:5" x14ac:dyDescent="0.25">
      <c r="A45" s="130" t="s">
        <v>565</v>
      </c>
    </row>
    <row r="46" spans="1:5" x14ac:dyDescent="0.25">
      <c r="A46" s="129" t="s">
        <v>655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17F26-3957-4E08-8027-48FB4ED38EBF}">
  <dimension ref="A1:L117"/>
  <sheetViews>
    <sheetView workbookViewId="0">
      <selection activeCell="A6" sqref="A6:K107"/>
    </sheetView>
  </sheetViews>
  <sheetFormatPr defaultRowHeight="15" x14ac:dyDescent="0.25"/>
  <cols>
    <col min="1" max="1" width="45.7109375" customWidth="1"/>
    <col min="2" max="11" width="12.7109375" customWidth="1"/>
  </cols>
  <sheetData>
    <row r="1" spans="1:11" x14ac:dyDescent="0.25">
      <c r="A1" s="4" t="s">
        <v>258</v>
      </c>
      <c r="B1" s="4"/>
    </row>
    <row r="2" spans="1:11" x14ac:dyDescent="0.25">
      <c r="A2" s="4" t="s">
        <v>260</v>
      </c>
      <c r="B2" s="4"/>
    </row>
    <row r="3" spans="1:11" x14ac:dyDescent="0.25">
      <c r="A3" s="3" t="s">
        <v>259</v>
      </c>
      <c r="B3" s="3"/>
    </row>
    <row r="4" spans="1:11" x14ac:dyDescent="0.25">
      <c r="A4" s="3" t="s">
        <v>488</v>
      </c>
      <c r="B4" s="3"/>
    </row>
    <row r="5" spans="1:11" x14ac:dyDescent="0.25">
      <c r="A5" s="53" t="s">
        <v>508</v>
      </c>
      <c r="B5" s="3"/>
    </row>
    <row r="6" spans="1:11" x14ac:dyDescent="0.25">
      <c r="A6" s="3"/>
      <c r="B6" s="3"/>
    </row>
    <row r="7" spans="1:11" x14ac:dyDescent="0.25">
      <c r="A7" s="84" t="s">
        <v>454</v>
      </c>
      <c r="B7" s="85"/>
      <c r="C7" s="85"/>
      <c r="D7" s="85"/>
      <c r="E7" s="85"/>
      <c r="F7" s="35"/>
      <c r="G7" s="11"/>
      <c r="H7" s="11"/>
      <c r="I7" s="35"/>
      <c r="J7" s="11"/>
      <c r="K7" s="11"/>
    </row>
    <row r="8" spans="1:11" x14ac:dyDescent="0.25">
      <c r="A8" s="15" t="s">
        <v>40</v>
      </c>
      <c r="B8" s="19" t="s">
        <v>469</v>
      </c>
      <c r="C8" s="19" t="s">
        <v>1</v>
      </c>
      <c r="D8" s="19" t="s">
        <v>2</v>
      </c>
      <c r="E8" s="19" t="s">
        <v>3</v>
      </c>
    </row>
    <row r="9" spans="1:11" x14ac:dyDescent="0.25">
      <c r="A9" s="8"/>
      <c r="B9" s="22" t="s">
        <v>0</v>
      </c>
      <c r="C9" s="22"/>
      <c r="D9" s="22"/>
      <c r="E9" s="22"/>
    </row>
    <row r="10" spans="1:11" x14ac:dyDescent="0.25">
      <c r="A10" s="35" t="s">
        <v>509</v>
      </c>
      <c r="B10" s="97"/>
      <c r="C10" s="97"/>
      <c r="D10" s="97"/>
      <c r="E10" s="97"/>
    </row>
    <row r="11" spans="1:11" ht="18" x14ac:dyDescent="0.35">
      <c r="A11" t="s">
        <v>54</v>
      </c>
      <c r="B11" s="18">
        <v>37.5</v>
      </c>
      <c r="C11" s="34" t="s">
        <v>4</v>
      </c>
      <c r="D11" s="74">
        <v>0</v>
      </c>
      <c r="E11" s="1" t="s">
        <v>10</v>
      </c>
    </row>
    <row r="12" spans="1:11" ht="18" x14ac:dyDescent="0.35">
      <c r="A12" t="s">
        <v>54</v>
      </c>
      <c r="B12" s="18">
        <v>26.5</v>
      </c>
      <c r="C12" s="34" t="s">
        <v>4</v>
      </c>
      <c r="D12" s="74">
        <v>50</v>
      </c>
      <c r="E12" s="1" t="s">
        <v>10</v>
      </c>
    </row>
    <row r="13" spans="1:11" ht="18" x14ac:dyDescent="0.35">
      <c r="A13" t="s">
        <v>54</v>
      </c>
      <c r="B13" s="18">
        <v>19</v>
      </c>
      <c r="C13" s="34" t="s">
        <v>4</v>
      </c>
      <c r="D13" s="74">
        <v>150</v>
      </c>
      <c r="E13" s="1" t="s">
        <v>10</v>
      </c>
    </row>
    <row r="14" spans="1:11" ht="18" x14ac:dyDescent="0.35">
      <c r="A14" t="s">
        <v>43</v>
      </c>
      <c r="B14" s="18"/>
      <c r="C14" s="34" t="s">
        <v>5</v>
      </c>
      <c r="D14" s="37">
        <v>5126</v>
      </c>
      <c r="E14" s="1" t="s">
        <v>10</v>
      </c>
    </row>
    <row r="15" spans="1:11" ht="18" x14ac:dyDescent="0.35">
      <c r="A15" t="s">
        <v>44</v>
      </c>
      <c r="B15" s="18"/>
      <c r="C15" s="34" t="s">
        <v>6</v>
      </c>
      <c r="D15" s="37">
        <v>2498.5</v>
      </c>
      <c r="E15" s="1" t="s">
        <v>10</v>
      </c>
    </row>
    <row r="16" spans="1:11" ht="18" x14ac:dyDescent="0.35">
      <c r="A16" t="s">
        <v>45</v>
      </c>
      <c r="B16" s="18"/>
      <c r="C16" s="34" t="s">
        <v>7</v>
      </c>
      <c r="D16" s="37">
        <v>2489.6</v>
      </c>
      <c r="E16" s="1" t="s">
        <v>10</v>
      </c>
    </row>
    <row r="17" spans="1:5" x14ac:dyDescent="0.25">
      <c r="A17" s="3" t="s">
        <v>510</v>
      </c>
      <c r="B17" s="18"/>
      <c r="C17" s="30"/>
      <c r="D17" s="38"/>
      <c r="E17" s="12"/>
    </row>
    <row r="18" spans="1:5" ht="18" x14ac:dyDescent="0.35">
      <c r="A18" t="s">
        <v>46</v>
      </c>
      <c r="B18" s="18"/>
      <c r="C18" s="34" t="s">
        <v>8</v>
      </c>
      <c r="D18" s="37">
        <v>2251.3000000000002</v>
      </c>
      <c r="E18" s="1" t="s">
        <v>10</v>
      </c>
    </row>
    <row r="19" spans="1:5" x14ac:dyDescent="0.25">
      <c r="A19" s="3" t="s">
        <v>511</v>
      </c>
      <c r="B19" s="18"/>
      <c r="C19" s="30"/>
      <c r="D19" s="38"/>
      <c r="E19" s="12"/>
    </row>
    <row r="20" spans="1:5" ht="18" x14ac:dyDescent="0.35">
      <c r="A20" t="s">
        <v>54</v>
      </c>
      <c r="B20" s="18">
        <v>9.5</v>
      </c>
      <c r="C20" s="34" t="s">
        <v>50</v>
      </c>
      <c r="D20" s="37">
        <v>660.7</v>
      </c>
      <c r="E20" s="1" t="s">
        <v>10</v>
      </c>
    </row>
    <row r="21" spans="1:5" ht="18" x14ac:dyDescent="0.35">
      <c r="A21" t="s">
        <v>54</v>
      </c>
      <c r="B21" s="18">
        <v>4.75</v>
      </c>
      <c r="C21" s="34" t="s">
        <v>50</v>
      </c>
      <c r="D21" s="37">
        <v>415.2</v>
      </c>
      <c r="E21" s="1" t="s">
        <v>10</v>
      </c>
    </row>
    <row r="22" spans="1:5" ht="18" x14ac:dyDescent="0.35">
      <c r="A22" t="s">
        <v>54</v>
      </c>
      <c r="B22" s="18">
        <v>2.36</v>
      </c>
      <c r="C22" s="34" t="s">
        <v>50</v>
      </c>
      <c r="D22" s="37">
        <v>302.7</v>
      </c>
      <c r="E22" s="1" t="s">
        <v>10</v>
      </c>
    </row>
    <row r="23" spans="1:5" ht="18" x14ac:dyDescent="0.35">
      <c r="A23" t="s">
        <v>47</v>
      </c>
      <c r="B23" s="18"/>
      <c r="C23" s="34" t="s">
        <v>9</v>
      </c>
      <c r="D23" s="75">
        <v>872.7</v>
      </c>
      <c r="E23" s="1" t="s">
        <v>10</v>
      </c>
    </row>
    <row r="24" spans="1:5" x14ac:dyDescent="0.25">
      <c r="A24" s="3" t="s">
        <v>512</v>
      </c>
      <c r="B24" s="18"/>
      <c r="C24" s="30"/>
      <c r="D24" s="77"/>
      <c r="E24" s="12"/>
    </row>
    <row r="25" spans="1:5" x14ac:dyDescent="0.25">
      <c r="A25" t="s">
        <v>41</v>
      </c>
      <c r="B25" s="18"/>
      <c r="C25" s="34"/>
      <c r="D25" s="75">
        <v>100.2</v>
      </c>
      <c r="E25" s="1" t="s">
        <v>10</v>
      </c>
    </row>
    <row r="26" spans="1:5" x14ac:dyDescent="0.25">
      <c r="A26" t="s">
        <v>48</v>
      </c>
      <c r="B26" s="18"/>
      <c r="C26" s="34"/>
      <c r="D26" s="75">
        <v>201.71999999999997</v>
      </c>
      <c r="E26" s="1" t="s">
        <v>10</v>
      </c>
    </row>
    <row r="27" spans="1:5" ht="18" x14ac:dyDescent="0.35">
      <c r="A27" t="s">
        <v>54</v>
      </c>
      <c r="B27" s="23">
        <v>2</v>
      </c>
      <c r="C27" s="34" t="s">
        <v>51</v>
      </c>
      <c r="D27" s="75">
        <v>2.34</v>
      </c>
      <c r="E27" s="1" t="s">
        <v>10</v>
      </c>
    </row>
    <row r="28" spans="1:5" ht="18" x14ac:dyDescent="0.35">
      <c r="A28" t="s">
        <v>54</v>
      </c>
      <c r="B28" s="18">
        <v>1.18</v>
      </c>
      <c r="C28" s="34" t="s">
        <v>51</v>
      </c>
      <c r="D28" s="75">
        <v>39.04</v>
      </c>
      <c r="E28" s="1" t="s">
        <v>10</v>
      </c>
    </row>
    <row r="29" spans="1:5" ht="18" x14ac:dyDescent="0.35">
      <c r="A29" t="s">
        <v>54</v>
      </c>
      <c r="B29" s="18">
        <v>0.6</v>
      </c>
      <c r="C29" s="34" t="s">
        <v>51</v>
      </c>
      <c r="D29" s="75">
        <v>22.6</v>
      </c>
      <c r="E29" s="1" t="s">
        <v>10</v>
      </c>
    </row>
    <row r="30" spans="1:5" ht="18" x14ac:dyDescent="0.35">
      <c r="A30" t="s">
        <v>54</v>
      </c>
      <c r="B30" s="18">
        <v>0.42499999999999999</v>
      </c>
      <c r="C30" s="34" t="s">
        <v>51</v>
      </c>
      <c r="D30" s="75">
        <v>10.24</v>
      </c>
      <c r="E30" s="1" t="s">
        <v>10</v>
      </c>
    </row>
    <row r="31" spans="1:5" ht="18" x14ac:dyDescent="0.35">
      <c r="A31" t="s">
        <v>54</v>
      </c>
      <c r="B31" s="18">
        <v>0.3</v>
      </c>
      <c r="C31" s="34" t="s">
        <v>51</v>
      </c>
      <c r="D31" s="75">
        <v>6.87</v>
      </c>
      <c r="E31" s="1" t="s">
        <v>10</v>
      </c>
    </row>
    <row r="32" spans="1:5" ht="18" x14ac:dyDescent="0.35">
      <c r="A32" t="s">
        <v>54</v>
      </c>
      <c r="B32" s="18">
        <v>0.15</v>
      </c>
      <c r="C32" s="34" t="s">
        <v>51</v>
      </c>
      <c r="D32" s="75">
        <v>11.05</v>
      </c>
      <c r="E32" s="1" t="s">
        <v>10</v>
      </c>
    </row>
    <row r="33" spans="1:11" ht="18" x14ac:dyDescent="0.35">
      <c r="A33" t="s">
        <v>54</v>
      </c>
      <c r="B33" s="18">
        <v>7.4999999999999997E-2</v>
      </c>
      <c r="C33" s="34" t="s">
        <v>51</v>
      </c>
      <c r="D33" s="75">
        <v>7.92</v>
      </c>
      <c r="E33" s="1" t="s">
        <v>10</v>
      </c>
    </row>
    <row r="34" spans="1:11" x14ac:dyDescent="0.25">
      <c r="A34" t="s">
        <v>496</v>
      </c>
      <c r="B34" s="18"/>
      <c r="C34" s="34"/>
      <c r="D34" s="75">
        <v>1.46</v>
      </c>
      <c r="E34" s="1" t="s">
        <v>10</v>
      </c>
    </row>
    <row r="35" spans="1:11" x14ac:dyDescent="0.25">
      <c r="A35" s="3"/>
      <c r="B35" s="3"/>
    </row>
    <row r="36" spans="1:11" x14ac:dyDescent="0.25">
      <c r="A36" s="84" t="s">
        <v>455</v>
      </c>
      <c r="B36" s="85"/>
      <c r="C36" s="85"/>
      <c r="D36" s="85"/>
      <c r="E36" s="85"/>
      <c r="F36" s="84"/>
      <c r="G36" s="85"/>
      <c r="H36" s="85"/>
      <c r="I36" s="84"/>
      <c r="J36" s="11"/>
      <c r="K36" s="11"/>
    </row>
    <row r="37" spans="1:11" ht="45" x14ac:dyDescent="0.25">
      <c r="A37" s="15" t="s">
        <v>40</v>
      </c>
      <c r="B37" s="19" t="s">
        <v>469</v>
      </c>
      <c r="C37" s="19" t="s">
        <v>1</v>
      </c>
      <c r="D37" s="19" t="s">
        <v>2</v>
      </c>
      <c r="E37" s="19" t="s">
        <v>3</v>
      </c>
      <c r="F37" s="21" t="s">
        <v>11</v>
      </c>
      <c r="G37" s="21" t="s">
        <v>55</v>
      </c>
      <c r="H37" s="21" t="s">
        <v>12</v>
      </c>
      <c r="I37" s="21" t="s">
        <v>13</v>
      </c>
      <c r="J37" s="78"/>
      <c r="K37" s="78"/>
    </row>
    <row r="38" spans="1:11" x14ac:dyDescent="0.25">
      <c r="A38" s="8"/>
      <c r="B38" s="22" t="s">
        <v>0</v>
      </c>
      <c r="C38" s="22"/>
      <c r="D38" s="22"/>
      <c r="E38" s="22"/>
      <c r="F38" s="22"/>
      <c r="G38" s="22"/>
      <c r="H38" s="22"/>
      <c r="I38" s="22"/>
      <c r="J38" s="79"/>
      <c r="K38" s="11"/>
    </row>
    <row r="39" spans="1:11" ht="18" x14ac:dyDescent="0.35">
      <c r="A39" t="s">
        <v>54</v>
      </c>
      <c r="B39" s="18">
        <v>37.5</v>
      </c>
      <c r="C39" s="34" t="s">
        <v>4</v>
      </c>
      <c r="D39" s="12">
        <v>0</v>
      </c>
      <c r="E39" s="1" t="s">
        <v>10</v>
      </c>
      <c r="F39" s="1">
        <v>0</v>
      </c>
      <c r="G39" s="1">
        <v>0</v>
      </c>
      <c r="H39" s="1">
        <v>0</v>
      </c>
      <c r="I39" s="1">
        <v>100</v>
      </c>
      <c r="J39" s="11"/>
      <c r="K39" s="12"/>
    </row>
    <row r="40" spans="1:11" ht="18" x14ac:dyDescent="0.35">
      <c r="A40" t="s">
        <v>54</v>
      </c>
      <c r="B40" s="18">
        <v>26.5</v>
      </c>
      <c r="C40" s="34" t="s">
        <v>4</v>
      </c>
      <c r="D40" s="12">
        <v>50</v>
      </c>
      <c r="E40" s="1" t="s">
        <v>10</v>
      </c>
      <c r="F40" s="1">
        <v>50</v>
      </c>
      <c r="G40" s="1">
        <v>0.9420204350228879</v>
      </c>
      <c r="H40" s="1">
        <v>0.9420204350228879</v>
      </c>
      <c r="I40" s="1">
        <v>99.057979564977117</v>
      </c>
      <c r="J40" s="11"/>
      <c r="K40" s="12"/>
    </row>
    <row r="41" spans="1:11" ht="18" x14ac:dyDescent="0.35">
      <c r="A41" t="s">
        <v>54</v>
      </c>
      <c r="B41" s="18">
        <v>19</v>
      </c>
      <c r="C41" s="34" t="s">
        <v>4</v>
      </c>
      <c r="D41" s="12">
        <v>150</v>
      </c>
      <c r="E41" s="1" t="s">
        <v>10</v>
      </c>
      <c r="F41" s="1">
        <v>200</v>
      </c>
      <c r="G41" s="1">
        <v>2.8260613050686634</v>
      </c>
      <c r="H41" s="1">
        <v>3.7680817400915512</v>
      </c>
      <c r="I41" s="1">
        <v>96.231918259908454</v>
      </c>
      <c r="J41" s="11"/>
      <c r="K41" s="12"/>
    </row>
    <row r="42" spans="1:11" ht="18" x14ac:dyDescent="0.35">
      <c r="A42" t="s">
        <v>43</v>
      </c>
      <c r="B42" s="18"/>
      <c r="C42" s="34" t="s">
        <v>5</v>
      </c>
      <c r="D42" s="38">
        <v>5126</v>
      </c>
      <c r="E42" s="1" t="s">
        <v>10</v>
      </c>
      <c r="F42" s="1"/>
      <c r="G42" s="1"/>
      <c r="H42" s="1"/>
      <c r="I42" s="1"/>
      <c r="J42" s="12"/>
      <c r="K42" s="12"/>
    </row>
    <row r="43" spans="1:11" ht="18" x14ac:dyDescent="0.35">
      <c r="A43" t="s">
        <v>44</v>
      </c>
      <c r="B43" s="18"/>
      <c r="C43" s="34" t="s">
        <v>6</v>
      </c>
      <c r="D43" s="38">
        <v>2498.5</v>
      </c>
      <c r="E43" s="1" t="s">
        <v>10</v>
      </c>
      <c r="F43" s="1"/>
      <c r="G43" s="1"/>
      <c r="H43" s="1"/>
      <c r="I43" s="1"/>
      <c r="J43" s="12"/>
      <c r="K43" s="12"/>
    </row>
    <row r="44" spans="1:11" ht="18" x14ac:dyDescent="0.35">
      <c r="A44" t="s">
        <v>45</v>
      </c>
      <c r="B44" s="18"/>
      <c r="C44" s="34" t="s">
        <v>7</v>
      </c>
      <c r="D44" s="38">
        <v>2489.6</v>
      </c>
      <c r="E44" s="1" t="s">
        <v>10</v>
      </c>
      <c r="F44" s="1"/>
      <c r="G44" s="1"/>
      <c r="H44" s="1"/>
      <c r="I44" s="1"/>
      <c r="J44" s="12"/>
      <c r="K44" s="12"/>
    </row>
    <row r="45" spans="1:11" ht="18" x14ac:dyDescent="0.35">
      <c r="A45" t="s">
        <v>46</v>
      </c>
      <c r="B45" s="18"/>
      <c r="C45" s="34" t="s">
        <v>8</v>
      </c>
      <c r="D45" s="38">
        <v>2251.3000000000002</v>
      </c>
      <c r="E45" s="1" t="s">
        <v>10</v>
      </c>
      <c r="F45" s="1"/>
      <c r="G45" s="1"/>
      <c r="H45" s="1"/>
      <c r="I45" s="1"/>
      <c r="J45" s="12"/>
      <c r="K45" s="12"/>
    </row>
    <row r="46" spans="1:11" ht="18" x14ac:dyDescent="0.35">
      <c r="A46" t="s">
        <v>54</v>
      </c>
      <c r="B46" s="18">
        <v>9.5</v>
      </c>
      <c r="C46" s="34" t="s">
        <v>50</v>
      </c>
      <c r="D46" s="38">
        <v>660.7</v>
      </c>
      <c r="E46" s="1" t="s">
        <v>10</v>
      </c>
      <c r="F46" s="72">
        <v>660.7</v>
      </c>
      <c r="G46" s="1">
        <v>25.538411148104721</v>
      </c>
      <c r="H46" s="1">
        <v>29.306492888196274</v>
      </c>
      <c r="I46" s="1">
        <v>70.693507111803726</v>
      </c>
      <c r="J46" s="11"/>
      <c r="K46" s="12"/>
    </row>
    <row r="47" spans="1:11" ht="18" x14ac:dyDescent="0.35">
      <c r="A47" t="s">
        <v>54</v>
      </c>
      <c r="B47" s="18">
        <v>4.75</v>
      </c>
      <c r="C47" s="34" t="s">
        <v>50</v>
      </c>
      <c r="D47" s="38">
        <v>415.2</v>
      </c>
      <c r="E47" s="1" t="s">
        <v>10</v>
      </c>
      <c r="F47" s="72">
        <v>1075.9000000000001</v>
      </c>
      <c r="G47" s="1">
        <v>16.048960660955171</v>
      </c>
      <c r="H47" s="1">
        <v>45.355453549151449</v>
      </c>
      <c r="I47" s="1">
        <v>54.644546450848551</v>
      </c>
      <c r="J47" s="11"/>
      <c r="K47" s="12"/>
    </row>
    <row r="48" spans="1:11" ht="18" x14ac:dyDescent="0.35">
      <c r="A48" t="s">
        <v>54</v>
      </c>
      <c r="B48" s="18">
        <v>2.36</v>
      </c>
      <c r="C48" s="34" t="s">
        <v>50</v>
      </c>
      <c r="D48" s="38">
        <v>302.7</v>
      </c>
      <c r="E48" s="1" t="s">
        <v>10</v>
      </c>
      <c r="F48" s="72">
        <v>1378.6000000000001</v>
      </c>
      <c r="G48" s="1">
        <v>11.700434470306188</v>
      </c>
      <c r="H48" s="1">
        <v>57.05588801945764</v>
      </c>
      <c r="I48" s="1">
        <v>42.94411198054236</v>
      </c>
      <c r="J48" s="11"/>
      <c r="K48" s="12"/>
    </row>
    <row r="49" spans="1:12" ht="18" x14ac:dyDescent="0.35">
      <c r="A49" t="s">
        <v>47</v>
      </c>
      <c r="B49" s="18"/>
      <c r="C49" s="34" t="s">
        <v>9</v>
      </c>
      <c r="D49" s="77">
        <v>872.7</v>
      </c>
      <c r="E49" s="1" t="s">
        <v>10</v>
      </c>
      <c r="F49" s="1"/>
      <c r="G49" s="1"/>
      <c r="H49" s="1"/>
      <c r="I49" s="1"/>
      <c r="J49" s="12"/>
      <c r="K49" s="38"/>
      <c r="L49" s="17"/>
    </row>
    <row r="50" spans="1:12" x14ac:dyDescent="0.25">
      <c r="A50" t="s">
        <v>41</v>
      </c>
      <c r="B50" s="18"/>
      <c r="C50" s="34"/>
      <c r="D50" s="77">
        <v>100.2</v>
      </c>
      <c r="E50" s="1" t="s">
        <v>10</v>
      </c>
      <c r="F50" s="1"/>
      <c r="G50" s="1"/>
      <c r="H50" s="1"/>
      <c r="I50" s="1"/>
      <c r="J50" s="12"/>
      <c r="K50" s="12"/>
    </row>
    <row r="51" spans="1:12" x14ac:dyDescent="0.25">
      <c r="A51" t="s">
        <v>48</v>
      </c>
      <c r="B51" s="18"/>
      <c r="C51" s="34"/>
      <c r="D51" s="77">
        <v>201.71999999999997</v>
      </c>
      <c r="E51" s="1" t="s">
        <v>10</v>
      </c>
      <c r="F51" s="1"/>
      <c r="G51" s="1"/>
      <c r="H51" s="1"/>
      <c r="I51" s="1"/>
      <c r="J51" s="12"/>
      <c r="K51" s="77"/>
    </row>
    <row r="52" spans="1:12" ht="18" x14ac:dyDescent="0.35">
      <c r="A52" t="s">
        <v>54</v>
      </c>
      <c r="B52" s="23">
        <v>2</v>
      </c>
      <c r="C52" s="34" t="s">
        <v>51</v>
      </c>
      <c r="D52" s="77">
        <v>2.34</v>
      </c>
      <c r="E52" s="1" t="s">
        <v>10</v>
      </c>
      <c r="F52" s="73">
        <v>2.34</v>
      </c>
      <c r="G52" s="1">
        <v>0.77753293121405465</v>
      </c>
      <c r="H52" s="1">
        <v>57.833420950671695</v>
      </c>
      <c r="I52" s="1">
        <v>42.166579049328305</v>
      </c>
      <c r="J52" s="11"/>
      <c r="K52" s="12"/>
    </row>
    <row r="53" spans="1:12" ht="18" x14ac:dyDescent="0.35">
      <c r="A53" t="s">
        <v>54</v>
      </c>
      <c r="B53" s="18">
        <v>1.18</v>
      </c>
      <c r="C53" s="34" t="s">
        <v>51</v>
      </c>
      <c r="D53" s="77">
        <v>39.04</v>
      </c>
      <c r="E53" s="1" t="s">
        <v>10</v>
      </c>
      <c r="F53" s="73">
        <v>41.379999999999995</v>
      </c>
      <c r="G53" s="1">
        <v>12.972173348118243</v>
      </c>
      <c r="H53" s="1">
        <v>70.805594298789941</v>
      </c>
      <c r="I53" s="1">
        <v>29.194405701210059</v>
      </c>
      <c r="J53" s="11"/>
      <c r="K53" s="12"/>
    </row>
    <row r="54" spans="1:12" ht="18" x14ac:dyDescent="0.35">
      <c r="A54" t="s">
        <v>54</v>
      </c>
      <c r="B54" s="18">
        <v>0.6</v>
      </c>
      <c r="C54" s="34" t="s">
        <v>51</v>
      </c>
      <c r="D54" s="77">
        <v>22.6</v>
      </c>
      <c r="E54" s="1" t="s">
        <v>10</v>
      </c>
      <c r="F54" s="73">
        <v>63.98</v>
      </c>
      <c r="G54" s="1">
        <v>7.5095060877938602</v>
      </c>
      <c r="H54" s="1">
        <v>78.315100386583808</v>
      </c>
      <c r="I54" s="1">
        <v>21.684899613416192</v>
      </c>
      <c r="J54" s="11"/>
      <c r="K54" s="12"/>
    </row>
    <row r="55" spans="1:12" ht="18" x14ac:dyDescent="0.35">
      <c r="A55" t="s">
        <v>54</v>
      </c>
      <c r="B55" s="18">
        <v>0.42499999999999999</v>
      </c>
      <c r="C55" s="34" t="s">
        <v>51</v>
      </c>
      <c r="D55" s="77">
        <v>10.24</v>
      </c>
      <c r="E55" s="1" t="s">
        <v>10</v>
      </c>
      <c r="F55" s="73">
        <v>74.22</v>
      </c>
      <c r="G55" s="1">
        <v>3.4025372716375721</v>
      </c>
      <c r="H55" s="1">
        <v>81.717637658221378</v>
      </c>
      <c r="I55" s="1">
        <v>18.282362341778622</v>
      </c>
      <c r="J55" s="11"/>
      <c r="K55" s="12"/>
    </row>
    <row r="56" spans="1:12" ht="18" x14ac:dyDescent="0.35">
      <c r="A56" t="s">
        <v>54</v>
      </c>
      <c r="B56" s="18">
        <v>0.3</v>
      </c>
      <c r="C56" s="34" t="s">
        <v>51</v>
      </c>
      <c r="D56" s="77">
        <v>6.87</v>
      </c>
      <c r="E56" s="1" t="s">
        <v>10</v>
      </c>
      <c r="F56" s="73">
        <v>81.09</v>
      </c>
      <c r="G56" s="1">
        <v>2.2827569390771605</v>
      </c>
      <c r="H56" s="1">
        <v>84.000394597298538</v>
      </c>
      <c r="I56" s="1">
        <v>15.999605402701462</v>
      </c>
      <c r="J56" s="11"/>
      <c r="K56" s="12"/>
    </row>
    <row r="57" spans="1:12" ht="18" x14ac:dyDescent="0.35">
      <c r="A57" t="s">
        <v>54</v>
      </c>
      <c r="B57" s="18">
        <v>0.15</v>
      </c>
      <c r="C57" s="34" t="s">
        <v>51</v>
      </c>
      <c r="D57" s="77">
        <v>11.05</v>
      </c>
      <c r="E57" s="1" t="s">
        <v>10</v>
      </c>
      <c r="F57" s="73">
        <v>92.14</v>
      </c>
      <c r="G57" s="1">
        <v>3.6716832862885909</v>
      </c>
      <c r="H57" s="1">
        <v>87.672077883587122</v>
      </c>
      <c r="I57" s="1">
        <v>12.327922116412878</v>
      </c>
      <c r="J57" s="11"/>
      <c r="K57" s="12"/>
    </row>
    <row r="58" spans="1:12" ht="18" x14ac:dyDescent="0.35">
      <c r="A58" t="s">
        <v>54</v>
      </c>
      <c r="B58" s="18">
        <v>7.4999999999999997E-2</v>
      </c>
      <c r="C58" s="34" t="s">
        <v>51</v>
      </c>
      <c r="D58" s="77">
        <v>7.92</v>
      </c>
      <c r="E58" s="1" t="s">
        <v>10</v>
      </c>
      <c r="F58" s="73">
        <v>100.06</v>
      </c>
      <c r="G58" s="1">
        <v>2.6316499210321846</v>
      </c>
      <c r="H58" s="1">
        <v>90.303727804619299</v>
      </c>
      <c r="I58" s="1">
        <v>9.6962721953807005</v>
      </c>
      <c r="J58" s="11"/>
      <c r="K58" s="77"/>
      <c r="L58" s="16"/>
    </row>
    <row r="59" spans="1:12" x14ac:dyDescent="0.25">
      <c r="A59" t="s">
        <v>496</v>
      </c>
      <c r="B59" s="18"/>
      <c r="C59" s="34"/>
      <c r="D59" s="77">
        <v>1.46</v>
      </c>
      <c r="E59" s="1" t="s">
        <v>10</v>
      </c>
      <c r="F59" s="73"/>
      <c r="G59" s="1"/>
      <c r="H59" s="1"/>
      <c r="I59" s="1"/>
      <c r="J59" s="11"/>
      <c r="K59" s="77"/>
      <c r="L59" s="16"/>
    </row>
    <row r="60" spans="1:12" ht="18" x14ac:dyDescent="0.35">
      <c r="A60" t="s">
        <v>49</v>
      </c>
      <c r="C60" s="34" t="s">
        <v>52</v>
      </c>
      <c r="D60" s="1">
        <v>5307.7404842905744</v>
      </c>
      <c r="E60" s="1" t="s">
        <v>10</v>
      </c>
      <c r="F60" s="18"/>
      <c r="G60" s="18"/>
      <c r="H60" s="18"/>
      <c r="I60" s="18"/>
      <c r="J60" s="79"/>
      <c r="K60" s="11"/>
    </row>
    <row r="61" spans="1:12" x14ac:dyDescent="0.25">
      <c r="C61" s="34"/>
      <c r="D61" s="1"/>
      <c r="E61" s="1"/>
      <c r="F61" s="18"/>
      <c r="G61" s="18"/>
      <c r="H61" s="18"/>
      <c r="I61" s="18"/>
      <c r="J61" s="18"/>
    </row>
    <row r="62" spans="1:12" ht="18" x14ac:dyDescent="0.25">
      <c r="A62" s="68" t="s">
        <v>68</v>
      </c>
      <c r="C62" s="68" t="s">
        <v>470</v>
      </c>
      <c r="D62">
        <v>5.9861243180781569</v>
      </c>
      <c r="E62" s="1" t="s">
        <v>0</v>
      </c>
      <c r="F62" s="18"/>
      <c r="G62" s="18"/>
      <c r="H62" s="18"/>
      <c r="I62" s="18"/>
      <c r="J62" s="18"/>
    </row>
    <row r="63" spans="1:12" ht="18" x14ac:dyDescent="0.25">
      <c r="A63" s="68" t="s">
        <v>69</v>
      </c>
      <c r="C63" s="68" t="s">
        <v>471</v>
      </c>
      <c r="D63">
        <v>8.1246408984586974E-2</v>
      </c>
      <c r="E63" s="1" t="s">
        <v>0</v>
      </c>
      <c r="F63" s="18"/>
      <c r="G63" s="18"/>
      <c r="H63" s="18"/>
      <c r="I63" s="18"/>
      <c r="J63" s="18"/>
    </row>
    <row r="64" spans="1:12" ht="18" x14ac:dyDescent="0.25">
      <c r="A64" s="68" t="s">
        <v>70</v>
      </c>
      <c r="C64" s="68" t="s">
        <v>472</v>
      </c>
      <c r="D64">
        <v>1.2193053851590077</v>
      </c>
      <c r="E64" s="1" t="s">
        <v>0</v>
      </c>
      <c r="F64" s="18"/>
      <c r="G64" s="18"/>
      <c r="H64" s="18"/>
      <c r="I64" s="18"/>
      <c r="J64" s="18"/>
    </row>
    <row r="66" spans="1:12" x14ac:dyDescent="0.25">
      <c r="A66" s="84" t="s">
        <v>462</v>
      </c>
      <c r="B66" s="85"/>
      <c r="C66" s="85"/>
      <c r="D66" s="85"/>
      <c r="E66" s="85"/>
      <c r="F66" s="11"/>
      <c r="G66" s="11"/>
      <c r="H66" s="11"/>
      <c r="I66" s="11"/>
      <c r="J66" s="11"/>
      <c r="K66" s="11"/>
      <c r="L66" s="11"/>
    </row>
    <row r="67" spans="1:12" ht="45" x14ac:dyDescent="0.25">
      <c r="A67" s="80" t="s">
        <v>40</v>
      </c>
      <c r="B67" s="19" t="s">
        <v>469</v>
      </c>
      <c r="C67" s="21" t="s">
        <v>13</v>
      </c>
      <c r="D67" s="21" t="s">
        <v>15</v>
      </c>
      <c r="E67" s="21" t="s">
        <v>18</v>
      </c>
      <c r="F67" s="11"/>
      <c r="G67" s="11"/>
      <c r="H67" s="11"/>
      <c r="I67" s="11"/>
      <c r="J67" s="11"/>
      <c r="K67" s="11"/>
    </row>
    <row r="68" spans="1:12" x14ac:dyDescent="0.25">
      <c r="A68" s="8"/>
      <c r="B68" s="22" t="s">
        <v>0</v>
      </c>
      <c r="C68" s="8"/>
      <c r="D68" s="8"/>
      <c r="E68" s="8"/>
      <c r="F68" s="11"/>
      <c r="G68" s="11"/>
      <c r="H68" s="11"/>
      <c r="I68" s="11"/>
      <c r="J68" s="11"/>
      <c r="K68" s="11"/>
    </row>
    <row r="69" spans="1:12" x14ac:dyDescent="0.25">
      <c r="A69" s="45" t="s">
        <v>491</v>
      </c>
      <c r="B69" s="18">
        <v>37.5</v>
      </c>
      <c r="C69" s="11">
        <v>100</v>
      </c>
      <c r="D69">
        <v>1</v>
      </c>
      <c r="E69" s="1">
        <v>100</v>
      </c>
      <c r="F69" s="11"/>
      <c r="G69" s="11"/>
      <c r="H69" s="11"/>
      <c r="I69" s="11"/>
      <c r="J69" s="11"/>
      <c r="K69" s="11"/>
    </row>
    <row r="70" spans="1:12" x14ac:dyDescent="0.25">
      <c r="A70" s="45" t="s">
        <v>491</v>
      </c>
      <c r="B70" s="18">
        <v>26.5</v>
      </c>
      <c r="C70" s="11">
        <v>99.057979564977117</v>
      </c>
      <c r="D70">
        <v>1</v>
      </c>
      <c r="E70" s="1">
        <v>99</v>
      </c>
      <c r="F70" s="11"/>
      <c r="G70" s="11"/>
      <c r="H70" s="11"/>
      <c r="I70" s="11"/>
      <c r="J70" s="11"/>
      <c r="K70" s="11"/>
    </row>
    <row r="71" spans="1:12" x14ac:dyDescent="0.25">
      <c r="A71" s="45" t="s">
        <v>491</v>
      </c>
      <c r="B71" s="18">
        <v>19</v>
      </c>
      <c r="C71" s="11">
        <v>96.231918259908454</v>
      </c>
      <c r="D71">
        <v>1</v>
      </c>
      <c r="E71" s="1">
        <v>96</v>
      </c>
      <c r="F71" s="11"/>
      <c r="G71" s="11"/>
      <c r="H71" s="11"/>
      <c r="I71" s="11"/>
      <c r="J71" s="11"/>
      <c r="K71" s="11"/>
    </row>
    <row r="72" spans="1:12" x14ac:dyDescent="0.25">
      <c r="A72" s="45" t="s">
        <v>491</v>
      </c>
      <c r="B72" s="18">
        <v>9.5</v>
      </c>
      <c r="C72" s="11">
        <v>70.693507111803726</v>
      </c>
      <c r="D72">
        <v>1</v>
      </c>
      <c r="E72" s="1">
        <v>71</v>
      </c>
      <c r="F72" s="11"/>
      <c r="G72" s="11"/>
      <c r="H72" s="11"/>
      <c r="I72" s="11"/>
      <c r="J72" s="11"/>
      <c r="K72" s="11"/>
    </row>
    <row r="73" spans="1:12" x14ac:dyDescent="0.25">
      <c r="A73" s="45" t="s">
        <v>491</v>
      </c>
      <c r="B73" s="18">
        <v>4.75</v>
      </c>
      <c r="C73" s="11">
        <v>54.644546450848551</v>
      </c>
      <c r="D73">
        <v>1</v>
      </c>
      <c r="E73" s="1">
        <v>55</v>
      </c>
      <c r="F73" s="11"/>
      <c r="G73" s="11"/>
      <c r="H73" s="11"/>
      <c r="I73" s="11"/>
      <c r="J73" s="11"/>
      <c r="K73" s="11"/>
    </row>
    <row r="74" spans="1:12" x14ac:dyDescent="0.25">
      <c r="A74" s="45" t="s">
        <v>491</v>
      </c>
      <c r="B74" s="18">
        <v>2.36</v>
      </c>
      <c r="C74" s="11">
        <v>42.94411198054236</v>
      </c>
      <c r="D74">
        <v>1</v>
      </c>
      <c r="E74" s="1">
        <v>43</v>
      </c>
      <c r="F74" s="11"/>
      <c r="G74" s="11"/>
      <c r="H74" s="11"/>
      <c r="I74" s="11"/>
      <c r="J74" s="11"/>
      <c r="K74" s="11"/>
    </row>
    <row r="75" spans="1:12" x14ac:dyDescent="0.25">
      <c r="A75" s="45" t="s">
        <v>491</v>
      </c>
      <c r="B75" s="23">
        <v>2</v>
      </c>
      <c r="C75" s="11">
        <v>42.166579049328305</v>
      </c>
      <c r="D75">
        <v>1</v>
      </c>
      <c r="E75" s="1">
        <v>42</v>
      </c>
      <c r="F75" s="11"/>
      <c r="G75" s="11"/>
      <c r="H75" s="11"/>
      <c r="I75" s="11"/>
      <c r="J75" s="11"/>
      <c r="K75" s="11"/>
    </row>
    <row r="76" spans="1:12" x14ac:dyDescent="0.25">
      <c r="A76" s="45" t="s">
        <v>491</v>
      </c>
      <c r="B76" s="18">
        <v>1.18</v>
      </c>
      <c r="C76" s="11">
        <v>29.194405701210059</v>
      </c>
      <c r="D76">
        <v>1</v>
      </c>
      <c r="E76" s="1">
        <v>29</v>
      </c>
      <c r="F76" s="11"/>
      <c r="G76" s="11"/>
      <c r="H76" s="11"/>
      <c r="I76" s="11"/>
      <c r="J76" s="11"/>
      <c r="K76" s="11"/>
    </row>
    <row r="77" spans="1:12" x14ac:dyDescent="0.25">
      <c r="A77" s="45" t="s">
        <v>491</v>
      </c>
      <c r="B77" s="18">
        <v>0.6</v>
      </c>
      <c r="C77" s="11">
        <v>21.684899613416192</v>
      </c>
      <c r="D77">
        <v>1</v>
      </c>
      <c r="E77" s="1">
        <v>22</v>
      </c>
      <c r="F77" s="11"/>
      <c r="G77" s="11"/>
      <c r="H77" s="11"/>
      <c r="I77" s="11"/>
      <c r="J77" s="11"/>
      <c r="K77" s="11"/>
    </row>
    <row r="78" spans="1:12" x14ac:dyDescent="0.25">
      <c r="A78" s="45" t="s">
        <v>491</v>
      </c>
      <c r="B78" s="18">
        <v>0.42499999999999999</v>
      </c>
      <c r="C78" s="11">
        <v>18.282362341778622</v>
      </c>
      <c r="D78">
        <v>1</v>
      </c>
      <c r="E78" s="1">
        <v>18</v>
      </c>
      <c r="F78" s="11"/>
      <c r="G78" s="11"/>
      <c r="H78" s="11"/>
      <c r="I78" s="11"/>
      <c r="J78" s="11"/>
      <c r="K78" s="11"/>
    </row>
    <row r="79" spans="1:12" x14ac:dyDescent="0.25">
      <c r="A79" s="45" t="s">
        <v>491</v>
      </c>
      <c r="B79" s="18">
        <v>0.3</v>
      </c>
      <c r="C79" s="11">
        <v>15.999605402701462</v>
      </c>
      <c r="D79">
        <v>1</v>
      </c>
      <c r="E79" s="1">
        <v>16</v>
      </c>
      <c r="F79" s="11"/>
      <c r="G79" s="11"/>
      <c r="H79" s="11"/>
      <c r="I79" s="11"/>
      <c r="J79" s="11"/>
      <c r="K79" s="11"/>
    </row>
    <row r="80" spans="1:12" x14ac:dyDescent="0.25">
      <c r="A80" s="45" t="s">
        <v>491</v>
      </c>
      <c r="B80" s="18">
        <v>0.15</v>
      </c>
      <c r="C80" s="11">
        <v>12.327922116412878</v>
      </c>
      <c r="D80">
        <v>1</v>
      </c>
      <c r="E80" s="1">
        <v>12</v>
      </c>
      <c r="F80" s="11"/>
      <c r="G80" s="11"/>
      <c r="H80" s="11"/>
      <c r="I80" s="11"/>
      <c r="J80" s="11"/>
      <c r="K80" s="11"/>
    </row>
    <row r="81" spans="1:11" x14ac:dyDescent="0.25">
      <c r="A81" s="45" t="s">
        <v>491</v>
      </c>
      <c r="B81" s="18">
        <v>7.4999999999999997E-2</v>
      </c>
      <c r="C81" s="11">
        <v>9.6962721953807005</v>
      </c>
      <c r="D81">
        <v>1</v>
      </c>
      <c r="E81" s="1">
        <v>10</v>
      </c>
      <c r="F81" s="11"/>
      <c r="G81" s="11"/>
      <c r="H81" s="11"/>
      <c r="I81" s="11"/>
      <c r="J81" s="11"/>
      <c r="K81" s="11"/>
    </row>
    <row r="82" spans="1:11" x14ac:dyDescent="0.25">
      <c r="A82" s="35"/>
      <c r="B82" s="11"/>
      <c r="C82" s="11"/>
      <c r="D82" s="11"/>
      <c r="E82" s="11"/>
      <c r="F82" s="11"/>
      <c r="G82" s="11"/>
      <c r="H82" s="11"/>
      <c r="I82" s="11"/>
      <c r="J82" s="11"/>
      <c r="K82" s="11"/>
    </row>
    <row r="83" spans="1:11" x14ac:dyDescent="0.25">
      <c r="A83" s="15" t="s">
        <v>40</v>
      </c>
      <c r="B83" s="19" t="s">
        <v>1</v>
      </c>
      <c r="C83" s="19" t="s">
        <v>2</v>
      </c>
      <c r="D83" s="19" t="s">
        <v>3</v>
      </c>
      <c r="E83" s="10"/>
      <c r="F83" s="95"/>
      <c r="G83" s="95"/>
      <c r="H83" s="95"/>
      <c r="I83" s="96"/>
      <c r="J83" s="96"/>
      <c r="K83" s="96"/>
    </row>
    <row r="84" spans="1:11" x14ac:dyDescent="0.25">
      <c r="A84" s="66" t="s">
        <v>16</v>
      </c>
      <c r="B84" s="34" t="s">
        <v>14</v>
      </c>
      <c r="C84">
        <v>0.53036210606234968</v>
      </c>
      <c r="D84" s="1"/>
      <c r="F84" s="11"/>
      <c r="G84" s="11"/>
      <c r="H84" s="11"/>
      <c r="I84" s="11"/>
      <c r="J84" s="11"/>
      <c r="K84" s="11"/>
    </row>
    <row r="85" spans="1:11" x14ac:dyDescent="0.25">
      <c r="A85" s="66" t="s">
        <v>15</v>
      </c>
      <c r="B85" s="34"/>
      <c r="C85">
        <v>0.01</v>
      </c>
      <c r="D85" s="1"/>
      <c r="F85" s="11"/>
      <c r="G85" s="11"/>
      <c r="H85" s="11"/>
      <c r="I85" s="11"/>
      <c r="J85" s="11"/>
      <c r="K85" s="11"/>
    </row>
    <row r="86" spans="1:11" x14ac:dyDescent="0.25">
      <c r="A86" s="66" t="s">
        <v>17</v>
      </c>
      <c r="B86" s="34" t="s">
        <v>14</v>
      </c>
      <c r="C86">
        <v>0.53</v>
      </c>
      <c r="D86" s="1"/>
      <c r="F86" s="11"/>
      <c r="G86" s="11"/>
      <c r="H86" s="11"/>
      <c r="I86" s="11"/>
      <c r="J86" s="11"/>
      <c r="K86" s="11"/>
    </row>
    <row r="87" spans="1:11" x14ac:dyDescent="0.25">
      <c r="B87" s="34"/>
      <c r="D87" s="1"/>
      <c r="F87" s="11"/>
      <c r="G87" s="11"/>
      <c r="H87" s="11"/>
      <c r="I87" s="11"/>
      <c r="J87" s="11"/>
      <c r="K87" s="11"/>
    </row>
    <row r="88" spans="1:11" x14ac:dyDescent="0.25">
      <c r="A88" s="66" t="s">
        <v>75</v>
      </c>
      <c r="B88" s="34" t="s">
        <v>66</v>
      </c>
      <c r="C88">
        <v>0.22578816392277493</v>
      </c>
      <c r="D88" s="1"/>
      <c r="F88" s="11"/>
      <c r="G88" s="11"/>
      <c r="H88" s="11"/>
      <c r="I88" s="11"/>
      <c r="J88" s="11"/>
      <c r="K88" s="11"/>
    </row>
    <row r="89" spans="1:11" x14ac:dyDescent="0.25">
      <c r="A89" s="66" t="s">
        <v>15</v>
      </c>
      <c r="B89" s="34"/>
      <c r="C89">
        <v>0.01</v>
      </c>
      <c r="D89" s="1"/>
      <c r="F89" s="11"/>
      <c r="G89" s="11"/>
      <c r="H89" s="11"/>
      <c r="I89" s="11"/>
      <c r="J89" s="11"/>
      <c r="K89" s="11"/>
    </row>
    <row r="90" spans="1:11" x14ac:dyDescent="0.25">
      <c r="A90" s="66" t="s">
        <v>76</v>
      </c>
      <c r="B90" s="34" t="s">
        <v>66</v>
      </c>
      <c r="C90">
        <v>0.23</v>
      </c>
      <c r="D90" s="1"/>
      <c r="F90" s="11"/>
      <c r="G90" s="11"/>
      <c r="H90" s="11"/>
      <c r="I90" s="11"/>
      <c r="J90" s="11"/>
      <c r="K90" s="11"/>
    </row>
    <row r="91" spans="1:11" x14ac:dyDescent="0.25">
      <c r="B91" s="34"/>
      <c r="F91" s="11"/>
      <c r="G91" s="11"/>
      <c r="H91" s="11"/>
      <c r="I91" s="11"/>
      <c r="J91" s="11"/>
      <c r="K91" s="11"/>
    </row>
    <row r="92" spans="1:11" x14ac:dyDescent="0.25">
      <c r="A92" s="67" t="s">
        <v>73</v>
      </c>
      <c r="B92" s="69" t="s">
        <v>67</v>
      </c>
      <c r="C92">
        <v>0.60603195837214385</v>
      </c>
      <c r="D92" s="29"/>
      <c r="F92" s="11"/>
      <c r="G92" s="11"/>
      <c r="H92" s="11"/>
      <c r="I92" s="11"/>
      <c r="J92" s="11"/>
      <c r="K92" s="40"/>
    </row>
    <row r="93" spans="1:11" x14ac:dyDescent="0.25">
      <c r="A93" s="66" t="s">
        <v>15</v>
      </c>
      <c r="B93" s="34"/>
      <c r="C93">
        <v>0.01</v>
      </c>
      <c r="D93" s="29"/>
      <c r="F93" s="11"/>
      <c r="G93" s="11"/>
      <c r="H93" s="11"/>
      <c r="I93" s="11"/>
      <c r="J93" s="11"/>
      <c r="K93" s="40"/>
    </row>
    <row r="94" spans="1:11" x14ac:dyDescent="0.25">
      <c r="A94" s="67" t="s">
        <v>74</v>
      </c>
      <c r="B94" s="69" t="s">
        <v>67</v>
      </c>
      <c r="C94">
        <v>0.61</v>
      </c>
      <c r="D94" s="29"/>
      <c r="F94" s="11"/>
      <c r="G94" s="11"/>
      <c r="H94" s="11"/>
      <c r="I94" s="11"/>
      <c r="J94" s="11"/>
      <c r="K94" s="40"/>
    </row>
    <row r="95" spans="1:11" x14ac:dyDescent="0.25">
      <c r="B95" s="34"/>
      <c r="F95" s="11"/>
      <c r="G95" s="11"/>
      <c r="H95" s="11"/>
      <c r="I95" s="11"/>
      <c r="J95" s="11"/>
      <c r="K95" s="11"/>
    </row>
    <row r="96" spans="1:11" ht="18" x14ac:dyDescent="0.35">
      <c r="A96" s="68" t="s">
        <v>71</v>
      </c>
      <c r="B96" s="34" t="s">
        <v>78</v>
      </c>
      <c r="C96">
        <v>73.678632605334812</v>
      </c>
      <c r="D96" s="1"/>
      <c r="F96" s="11"/>
      <c r="G96" s="11"/>
      <c r="H96" s="11"/>
      <c r="I96" s="11"/>
      <c r="J96" s="11"/>
      <c r="K96" s="11"/>
    </row>
    <row r="97" spans="1:11" x14ac:dyDescent="0.25">
      <c r="A97" s="68" t="s">
        <v>15</v>
      </c>
      <c r="B97" s="34"/>
      <c r="C97">
        <v>0.01</v>
      </c>
      <c r="D97" s="1"/>
      <c r="F97" s="11"/>
      <c r="G97" s="11"/>
      <c r="H97" s="11"/>
      <c r="I97" s="11"/>
      <c r="J97" s="11"/>
      <c r="K97" s="11"/>
    </row>
    <row r="98" spans="1:11" ht="18" x14ac:dyDescent="0.35">
      <c r="A98" s="68" t="s">
        <v>72</v>
      </c>
      <c r="B98" s="34" t="s">
        <v>78</v>
      </c>
      <c r="C98">
        <v>73.680000000000007</v>
      </c>
      <c r="D98" s="1"/>
      <c r="F98" s="11"/>
      <c r="G98" s="11"/>
      <c r="H98" s="11"/>
      <c r="I98" s="11"/>
      <c r="J98" s="11"/>
      <c r="K98" s="11"/>
    </row>
    <row r="99" spans="1:11" x14ac:dyDescent="0.25">
      <c r="B99" s="34"/>
      <c r="F99" s="11"/>
      <c r="G99" s="11"/>
      <c r="H99" s="11"/>
      <c r="I99" s="11"/>
      <c r="J99" s="11"/>
      <c r="K99" s="11"/>
    </row>
    <row r="100" spans="1:11" ht="18" x14ac:dyDescent="0.35">
      <c r="A100" s="68" t="s">
        <v>473</v>
      </c>
      <c r="B100" s="34" t="s">
        <v>77</v>
      </c>
      <c r="C100">
        <v>3.0568566788065676</v>
      </c>
      <c r="D100" s="1"/>
      <c r="F100" s="11"/>
      <c r="G100" s="11"/>
      <c r="H100" s="11"/>
      <c r="I100" s="11"/>
      <c r="J100" s="11"/>
      <c r="K100" s="11"/>
    </row>
    <row r="101" spans="1:11" x14ac:dyDescent="0.25">
      <c r="A101" s="68" t="s">
        <v>15</v>
      </c>
      <c r="B101" s="34"/>
      <c r="C101">
        <v>0.1</v>
      </c>
      <c r="D101" s="1"/>
      <c r="F101" s="11"/>
      <c r="G101" s="11"/>
      <c r="H101" s="11"/>
      <c r="I101" s="11"/>
      <c r="J101" s="11"/>
      <c r="K101" s="11"/>
    </row>
    <row r="102" spans="1:11" ht="18" x14ac:dyDescent="0.35">
      <c r="A102" s="68" t="s">
        <v>474</v>
      </c>
      <c r="B102" s="34" t="s">
        <v>77</v>
      </c>
      <c r="C102">
        <v>3.1</v>
      </c>
      <c r="D102" s="1"/>
      <c r="F102" s="11"/>
      <c r="G102" s="11"/>
      <c r="H102" s="11"/>
      <c r="I102" s="11"/>
      <c r="J102" s="11"/>
      <c r="K102" s="11"/>
    </row>
    <row r="103" spans="1:11" x14ac:dyDescent="0.25">
      <c r="F103" s="11"/>
      <c r="G103" s="11"/>
      <c r="H103" s="11"/>
      <c r="I103" s="11"/>
      <c r="J103" s="11"/>
      <c r="K103" s="11"/>
    </row>
    <row r="104" spans="1:11" ht="18" x14ac:dyDescent="0.35">
      <c r="A104" s="68" t="s">
        <v>80</v>
      </c>
      <c r="B104" s="34" t="s">
        <v>79</v>
      </c>
      <c r="C104">
        <v>31.088047781312007</v>
      </c>
      <c r="D104" s="1"/>
      <c r="F104" s="11"/>
      <c r="G104" s="11"/>
      <c r="H104" s="11"/>
      <c r="I104" s="11"/>
      <c r="J104" s="11"/>
      <c r="K104" s="11"/>
    </row>
    <row r="105" spans="1:11" x14ac:dyDescent="0.25">
      <c r="A105" s="68" t="s">
        <v>15</v>
      </c>
      <c r="B105" s="34"/>
      <c r="C105">
        <v>0.1</v>
      </c>
      <c r="F105" s="11"/>
      <c r="G105" s="11"/>
      <c r="H105" s="11"/>
      <c r="I105" s="11"/>
      <c r="J105" s="11"/>
      <c r="K105" s="11"/>
    </row>
    <row r="106" spans="1:11" ht="18" x14ac:dyDescent="0.35">
      <c r="A106" s="68" t="s">
        <v>81</v>
      </c>
      <c r="B106" s="34" t="s">
        <v>79</v>
      </c>
      <c r="C106">
        <v>31.1</v>
      </c>
      <c r="F106" s="11"/>
      <c r="G106" s="11"/>
      <c r="H106" s="11"/>
      <c r="I106" s="11"/>
      <c r="J106" s="11"/>
      <c r="K106" s="11"/>
    </row>
    <row r="108" spans="1:11" x14ac:dyDescent="0.25">
      <c r="A108" s="84" t="s">
        <v>645</v>
      </c>
      <c r="B108" s="128"/>
      <c r="C108" s="128"/>
      <c r="D108" s="128"/>
      <c r="E108" s="128"/>
    </row>
    <row r="109" spans="1:11" x14ac:dyDescent="0.25">
      <c r="A109" t="s">
        <v>646</v>
      </c>
    </row>
    <row r="111" spans="1:11" x14ac:dyDescent="0.25">
      <c r="A111" t="s">
        <v>647</v>
      </c>
    </row>
    <row r="112" spans="1:11" x14ac:dyDescent="0.25">
      <c r="A112" s="130" t="s">
        <v>573</v>
      </c>
    </row>
    <row r="113" spans="1:1" x14ac:dyDescent="0.25">
      <c r="A113" s="131">
        <v>2009</v>
      </c>
    </row>
    <row r="115" spans="1:1" x14ac:dyDescent="0.25">
      <c r="A115" s="130" t="s">
        <v>656</v>
      </c>
    </row>
    <row r="116" spans="1:1" x14ac:dyDescent="0.25">
      <c r="A116" s="129" t="s">
        <v>652</v>
      </c>
    </row>
    <row r="117" spans="1:1" x14ac:dyDescent="0.25">
      <c r="A117" s="129" t="s">
        <v>657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DC7D9-1FE8-4BF2-A66D-A4A4ED8224E7}">
  <dimension ref="A1:L122"/>
  <sheetViews>
    <sheetView workbookViewId="0">
      <selection activeCell="A6" sqref="A6:K113"/>
    </sheetView>
  </sheetViews>
  <sheetFormatPr defaultRowHeight="15" x14ac:dyDescent="0.25"/>
  <cols>
    <col min="1" max="1" width="45.7109375" customWidth="1"/>
    <col min="2" max="11" width="12.7109375" customWidth="1"/>
  </cols>
  <sheetData>
    <row r="1" spans="1:11" x14ac:dyDescent="0.25">
      <c r="A1" s="4" t="s">
        <v>258</v>
      </c>
      <c r="B1" s="4"/>
    </row>
    <row r="2" spans="1:11" x14ac:dyDescent="0.25">
      <c r="A2" s="4" t="s">
        <v>260</v>
      </c>
      <c r="B2" s="4"/>
    </row>
    <row r="3" spans="1:11" x14ac:dyDescent="0.25">
      <c r="A3" s="3" t="s">
        <v>259</v>
      </c>
      <c r="B3" s="3"/>
    </row>
    <row r="4" spans="1:11" x14ac:dyDescent="0.25">
      <c r="A4" s="3" t="s">
        <v>488</v>
      </c>
      <c r="B4" s="3"/>
    </row>
    <row r="5" spans="1:11" x14ac:dyDescent="0.25">
      <c r="A5" s="53" t="s">
        <v>508</v>
      </c>
      <c r="B5" s="3"/>
    </row>
    <row r="6" spans="1:11" x14ac:dyDescent="0.25">
      <c r="A6" s="3"/>
      <c r="B6" s="3"/>
    </row>
    <row r="7" spans="1:11" x14ac:dyDescent="0.25">
      <c r="A7" s="84" t="s">
        <v>454</v>
      </c>
      <c r="B7" s="85"/>
      <c r="C7" s="85"/>
      <c r="D7" s="85"/>
      <c r="E7" s="85"/>
      <c r="F7" s="35"/>
      <c r="G7" s="11"/>
      <c r="H7" s="11"/>
      <c r="I7" s="35"/>
      <c r="J7" s="11"/>
      <c r="K7" s="11"/>
    </row>
    <row r="8" spans="1:11" x14ac:dyDescent="0.25">
      <c r="A8" s="15" t="s">
        <v>40</v>
      </c>
      <c r="B8" s="19" t="s">
        <v>469</v>
      </c>
      <c r="C8" s="19" t="s">
        <v>1</v>
      </c>
      <c r="D8" s="19" t="s">
        <v>2</v>
      </c>
      <c r="E8" s="19" t="s">
        <v>3</v>
      </c>
    </row>
    <row r="9" spans="1:11" x14ac:dyDescent="0.25">
      <c r="A9" s="8"/>
      <c r="B9" s="22" t="s">
        <v>0</v>
      </c>
      <c r="C9" s="22"/>
      <c r="D9" s="22"/>
      <c r="E9" s="22"/>
    </row>
    <row r="10" spans="1:11" x14ac:dyDescent="0.25">
      <c r="A10" s="35" t="s">
        <v>509</v>
      </c>
      <c r="B10" s="97"/>
      <c r="C10" s="97"/>
      <c r="D10" s="97"/>
      <c r="E10" s="97"/>
    </row>
    <row r="11" spans="1:11" ht="18" x14ac:dyDescent="0.35">
      <c r="A11" t="s">
        <v>54</v>
      </c>
      <c r="B11" s="18">
        <v>37.5</v>
      </c>
      <c r="C11" s="34" t="s">
        <v>4</v>
      </c>
      <c r="D11" s="74">
        <v>0</v>
      </c>
      <c r="E11" s="1" t="s">
        <v>10</v>
      </c>
    </row>
    <row r="12" spans="1:11" ht="18" x14ac:dyDescent="0.35">
      <c r="A12" t="s">
        <v>54</v>
      </c>
      <c r="B12" s="18">
        <v>26.5</v>
      </c>
      <c r="C12" s="34" t="s">
        <v>4</v>
      </c>
      <c r="D12" s="74">
        <v>50</v>
      </c>
      <c r="E12" s="1" t="s">
        <v>10</v>
      </c>
    </row>
    <row r="13" spans="1:11" ht="18" x14ac:dyDescent="0.35">
      <c r="A13" t="s">
        <v>54</v>
      </c>
      <c r="B13" s="18">
        <v>19</v>
      </c>
      <c r="C13" s="34" t="s">
        <v>4</v>
      </c>
      <c r="D13" s="74">
        <v>150</v>
      </c>
      <c r="E13" s="1" t="s">
        <v>10</v>
      </c>
    </row>
    <row r="14" spans="1:11" ht="18" x14ac:dyDescent="0.35">
      <c r="A14" t="s">
        <v>43</v>
      </c>
      <c r="B14" s="18"/>
      <c r="C14" s="34" t="s">
        <v>5</v>
      </c>
      <c r="D14" s="37">
        <v>5126</v>
      </c>
      <c r="E14" s="1" t="s">
        <v>10</v>
      </c>
    </row>
    <row r="15" spans="1:11" ht="18" x14ac:dyDescent="0.35">
      <c r="A15" t="s">
        <v>44</v>
      </c>
      <c r="B15" s="18"/>
      <c r="C15" s="34" t="s">
        <v>6</v>
      </c>
      <c r="D15" s="37">
        <v>2498.5</v>
      </c>
      <c r="E15" s="1" t="s">
        <v>10</v>
      </c>
    </row>
    <row r="16" spans="1:11" x14ac:dyDescent="0.25">
      <c r="A16" s="3" t="s">
        <v>57</v>
      </c>
      <c r="B16" s="18"/>
      <c r="C16" s="30"/>
      <c r="D16" s="38"/>
      <c r="E16" s="12"/>
    </row>
    <row r="17" spans="1:6" ht="18" x14ac:dyDescent="0.35">
      <c r="A17" t="s">
        <v>41</v>
      </c>
      <c r="C17" s="30" t="s">
        <v>59</v>
      </c>
      <c r="D17" s="25">
        <v>128.19999999999999</v>
      </c>
      <c r="E17" s="1" t="s">
        <v>10</v>
      </c>
      <c r="F17" s="1"/>
    </row>
    <row r="18" spans="1:6" ht="18" x14ac:dyDescent="0.35">
      <c r="A18" t="s">
        <v>60</v>
      </c>
      <c r="C18" s="30" t="s">
        <v>61</v>
      </c>
      <c r="D18" s="25">
        <v>587.79999999999995</v>
      </c>
      <c r="E18" s="1" t="s">
        <v>10</v>
      </c>
      <c r="F18" s="1"/>
    </row>
    <row r="19" spans="1:6" ht="18" x14ac:dyDescent="0.35">
      <c r="A19" t="s">
        <v>42</v>
      </c>
      <c r="C19" s="30" t="s">
        <v>62</v>
      </c>
      <c r="D19" s="25">
        <v>580.20000000000005</v>
      </c>
      <c r="E19" s="1" t="s">
        <v>10</v>
      </c>
      <c r="F19" s="1"/>
    </row>
    <row r="20" spans="1:6" ht="18" x14ac:dyDescent="0.35">
      <c r="A20" t="s">
        <v>42</v>
      </c>
      <c r="C20" s="30" t="s">
        <v>63</v>
      </c>
      <c r="D20" s="25">
        <v>580.1</v>
      </c>
      <c r="E20" s="1" t="s">
        <v>10</v>
      </c>
      <c r="F20" s="1"/>
    </row>
    <row r="21" spans="1:6" ht="18" x14ac:dyDescent="0.35">
      <c r="A21" t="s">
        <v>45</v>
      </c>
      <c r="B21" s="18"/>
      <c r="C21" s="34" t="s">
        <v>7</v>
      </c>
      <c r="D21" s="37">
        <v>2489.6</v>
      </c>
      <c r="E21" s="1" t="s">
        <v>10</v>
      </c>
    </row>
    <row r="22" spans="1:6" x14ac:dyDescent="0.25">
      <c r="A22" s="3" t="s">
        <v>510</v>
      </c>
      <c r="B22" s="18"/>
      <c r="C22" s="30"/>
      <c r="D22" s="38"/>
      <c r="E22" s="12"/>
    </row>
    <row r="23" spans="1:6" ht="18" x14ac:dyDescent="0.35">
      <c r="A23" t="s">
        <v>46</v>
      </c>
      <c r="B23" s="18"/>
      <c r="C23" s="34" t="s">
        <v>8</v>
      </c>
      <c r="D23" s="37">
        <v>2252.8000000000002</v>
      </c>
      <c r="E23" s="1" t="s">
        <v>10</v>
      </c>
    </row>
    <row r="24" spans="1:6" x14ac:dyDescent="0.25">
      <c r="A24" s="3" t="s">
        <v>511</v>
      </c>
      <c r="B24" s="18"/>
      <c r="C24" s="30"/>
      <c r="D24" s="38"/>
      <c r="E24" s="12"/>
    </row>
    <row r="25" spans="1:6" ht="18" x14ac:dyDescent="0.35">
      <c r="A25" t="s">
        <v>54</v>
      </c>
      <c r="B25" s="18">
        <v>9.5</v>
      </c>
      <c r="C25" s="34" t="s">
        <v>50</v>
      </c>
      <c r="D25" s="37">
        <v>660.7</v>
      </c>
      <c r="E25" s="1" t="s">
        <v>10</v>
      </c>
    </row>
    <row r="26" spans="1:6" ht="18" x14ac:dyDescent="0.35">
      <c r="A26" t="s">
        <v>54</v>
      </c>
      <c r="B26" s="18">
        <v>4.75</v>
      </c>
      <c r="C26" s="34" t="s">
        <v>50</v>
      </c>
      <c r="D26" s="37">
        <v>415.2</v>
      </c>
      <c r="E26" s="1" t="s">
        <v>10</v>
      </c>
    </row>
    <row r="27" spans="1:6" ht="18" x14ac:dyDescent="0.35">
      <c r="A27" t="s">
        <v>54</v>
      </c>
      <c r="B27" s="18">
        <v>2.36</v>
      </c>
      <c r="C27" s="34" t="s">
        <v>50</v>
      </c>
      <c r="D27" s="37">
        <v>302.7</v>
      </c>
      <c r="E27" s="1" t="s">
        <v>10</v>
      </c>
    </row>
    <row r="28" spans="1:6" ht="18" x14ac:dyDescent="0.35">
      <c r="A28" t="s">
        <v>47</v>
      </c>
      <c r="B28" s="18"/>
      <c r="C28" s="34" t="s">
        <v>9</v>
      </c>
      <c r="D28" s="75">
        <v>874.2</v>
      </c>
      <c r="E28" s="1" t="s">
        <v>10</v>
      </c>
    </row>
    <row r="29" spans="1:6" x14ac:dyDescent="0.25">
      <c r="A29" s="3" t="s">
        <v>512</v>
      </c>
      <c r="B29" s="18"/>
      <c r="C29" s="30"/>
      <c r="D29" s="77"/>
      <c r="E29" s="12"/>
    </row>
    <row r="30" spans="1:6" x14ac:dyDescent="0.25">
      <c r="A30" t="s">
        <v>41</v>
      </c>
      <c r="B30" s="18"/>
      <c r="C30" s="34"/>
      <c r="D30" s="75">
        <v>100.2</v>
      </c>
      <c r="E30" s="1" t="s">
        <v>10</v>
      </c>
    </row>
    <row r="31" spans="1:6" x14ac:dyDescent="0.25">
      <c r="A31" t="s">
        <v>48</v>
      </c>
      <c r="B31" s="18"/>
      <c r="C31" s="34"/>
      <c r="D31" s="75">
        <v>200.71</v>
      </c>
      <c r="E31" s="1" t="s">
        <v>10</v>
      </c>
    </row>
    <row r="32" spans="1:6" ht="18" x14ac:dyDescent="0.35">
      <c r="A32" t="s">
        <v>54</v>
      </c>
      <c r="B32" s="23">
        <v>2</v>
      </c>
      <c r="C32" s="34" t="s">
        <v>51</v>
      </c>
      <c r="D32" s="75">
        <v>2.34</v>
      </c>
      <c r="E32" s="1" t="s">
        <v>10</v>
      </c>
    </row>
    <row r="33" spans="1:11" ht="18" x14ac:dyDescent="0.35">
      <c r="A33" t="s">
        <v>54</v>
      </c>
      <c r="B33" s="18">
        <v>1.18</v>
      </c>
      <c r="C33" s="34" t="s">
        <v>51</v>
      </c>
      <c r="D33" s="75">
        <v>39.04</v>
      </c>
      <c r="E33" s="1" t="s">
        <v>10</v>
      </c>
    </row>
    <row r="34" spans="1:11" ht="18" x14ac:dyDescent="0.35">
      <c r="A34" t="s">
        <v>54</v>
      </c>
      <c r="B34" s="18">
        <v>0.6</v>
      </c>
      <c r="C34" s="34" t="s">
        <v>51</v>
      </c>
      <c r="D34" s="75">
        <v>22.6</v>
      </c>
      <c r="E34" s="1" t="s">
        <v>10</v>
      </c>
    </row>
    <row r="35" spans="1:11" ht="18" x14ac:dyDescent="0.35">
      <c r="A35" t="s">
        <v>54</v>
      </c>
      <c r="B35" s="18">
        <v>0.42499999999999999</v>
      </c>
      <c r="C35" s="34" t="s">
        <v>51</v>
      </c>
      <c r="D35" s="75">
        <v>10.24</v>
      </c>
      <c r="E35" s="1" t="s">
        <v>10</v>
      </c>
    </row>
    <row r="36" spans="1:11" ht="18" x14ac:dyDescent="0.35">
      <c r="A36" t="s">
        <v>54</v>
      </c>
      <c r="B36" s="18">
        <v>0.3</v>
      </c>
      <c r="C36" s="34" t="s">
        <v>51</v>
      </c>
      <c r="D36" s="75">
        <v>6.87</v>
      </c>
      <c r="E36" s="1" t="s">
        <v>10</v>
      </c>
    </row>
    <row r="37" spans="1:11" ht="18" x14ac:dyDescent="0.35">
      <c r="A37" t="s">
        <v>54</v>
      </c>
      <c r="B37" s="18">
        <v>0.15</v>
      </c>
      <c r="C37" s="34" t="s">
        <v>51</v>
      </c>
      <c r="D37" s="75">
        <v>11.05</v>
      </c>
      <c r="E37" s="1" t="s">
        <v>10</v>
      </c>
    </row>
    <row r="38" spans="1:11" ht="18" x14ac:dyDescent="0.35">
      <c r="A38" t="s">
        <v>54</v>
      </c>
      <c r="B38" s="18">
        <v>7.4999999999999997E-2</v>
      </c>
      <c r="C38" s="34" t="s">
        <v>51</v>
      </c>
      <c r="D38" s="75">
        <v>7.92</v>
      </c>
      <c r="E38" s="1" t="s">
        <v>10</v>
      </c>
    </row>
    <row r="39" spans="1:11" x14ac:dyDescent="0.25">
      <c r="A39" t="s">
        <v>496</v>
      </c>
      <c r="B39" s="18"/>
      <c r="C39" s="34"/>
      <c r="D39" s="75">
        <v>0.45</v>
      </c>
      <c r="E39" s="1" t="s">
        <v>10</v>
      </c>
    </row>
    <row r="40" spans="1:11" x14ac:dyDescent="0.25">
      <c r="A40" s="3"/>
      <c r="B40" s="3"/>
    </row>
    <row r="41" spans="1:11" x14ac:dyDescent="0.25">
      <c r="A41" s="84" t="s">
        <v>455</v>
      </c>
      <c r="B41" s="85"/>
      <c r="C41" s="85"/>
      <c r="D41" s="85"/>
      <c r="E41" s="85"/>
      <c r="F41" s="84"/>
      <c r="G41" s="85"/>
      <c r="H41" s="85"/>
      <c r="I41" s="84"/>
      <c r="J41" s="11"/>
      <c r="K41" s="11"/>
    </row>
    <row r="42" spans="1:11" ht="45" x14ac:dyDescent="0.25">
      <c r="A42" s="15" t="s">
        <v>40</v>
      </c>
      <c r="B42" s="19" t="s">
        <v>469</v>
      </c>
      <c r="C42" s="19" t="s">
        <v>1</v>
      </c>
      <c r="D42" s="19" t="s">
        <v>2</v>
      </c>
      <c r="E42" s="19" t="s">
        <v>3</v>
      </c>
      <c r="F42" s="21" t="s">
        <v>11</v>
      </c>
      <c r="G42" s="21" t="s">
        <v>55</v>
      </c>
      <c r="H42" s="21" t="s">
        <v>12</v>
      </c>
      <c r="I42" s="21" t="s">
        <v>13</v>
      </c>
      <c r="J42" s="78"/>
      <c r="K42" s="78"/>
    </row>
    <row r="43" spans="1:11" x14ac:dyDescent="0.25">
      <c r="A43" s="8"/>
      <c r="B43" s="22" t="s">
        <v>0</v>
      </c>
      <c r="C43" s="22"/>
      <c r="D43" s="22"/>
      <c r="E43" s="22"/>
      <c r="F43" s="22"/>
      <c r="G43" s="22"/>
      <c r="H43" s="22"/>
      <c r="I43" s="22"/>
      <c r="J43" s="79"/>
      <c r="K43" s="11"/>
    </row>
    <row r="44" spans="1:11" ht="18" x14ac:dyDescent="0.35">
      <c r="A44" t="s">
        <v>54</v>
      </c>
      <c r="B44" s="18">
        <v>37.5</v>
      </c>
      <c r="C44" s="34" t="s">
        <v>4</v>
      </c>
      <c r="D44" s="12">
        <v>0</v>
      </c>
      <c r="E44" s="1" t="s">
        <v>10</v>
      </c>
      <c r="F44" s="1">
        <v>0</v>
      </c>
      <c r="G44" s="1">
        <v>0</v>
      </c>
      <c r="H44" s="1">
        <v>0</v>
      </c>
      <c r="I44" s="1">
        <v>100</v>
      </c>
      <c r="J44" s="11"/>
      <c r="K44" s="12"/>
    </row>
    <row r="45" spans="1:11" ht="18" x14ac:dyDescent="0.35">
      <c r="A45" t="s">
        <v>54</v>
      </c>
      <c r="B45" s="18">
        <v>26.5</v>
      </c>
      <c r="C45" s="34" t="s">
        <v>4</v>
      </c>
      <c r="D45" s="12">
        <v>50</v>
      </c>
      <c r="E45" s="1" t="s">
        <v>10</v>
      </c>
      <c r="F45" s="1">
        <v>50</v>
      </c>
      <c r="G45" s="1">
        <v>0.95417652365340466</v>
      </c>
      <c r="H45" s="1">
        <v>0.95417652365340466</v>
      </c>
      <c r="I45" s="1">
        <v>99.045823476346598</v>
      </c>
      <c r="J45" s="11"/>
      <c r="K45" s="12"/>
    </row>
    <row r="46" spans="1:11" ht="18" x14ac:dyDescent="0.35">
      <c r="A46" t="s">
        <v>54</v>
      </c>
      <c r="B46" s="18">
        <v>19</v>
      </c>
      <c r="C46" s="34" t="s">
        <v>4</v>
      </c>
      <c r="D46" s="12">
        <v>150</v>
      </c>
      <c r="E46" s="1" t="s">
        <v>10</v>
      </c>
      <c r="F46" s="1">
        <v>200</v>
      </c>
      <c r="G46" s="1">
        <v>2.8625295709602141</v>
      </c>
      <c r="H46" s="1">
        <v>3.8167060946136186</v>
      </c>
      <c r="I46" s="1">
        <v>96.183293905386378</v>
      </c>
      <c r="J46" s="11"/>
      <c r="K46" s="12"/>
    </row>
    <row r="47" spans="1:11" ht="18" x14ac:dyDescent="0.35">
      <c r="A47" t="s">
        <v>43</v>
      </c>
      <c r="B47" s="18"/>
      <c r="C47" s="34" t="s">
        <v>5</v>
      </c>
      <c r="D47" s="38">
        <v>5126</v>
      </c>
      <c r="E47" s="1" t="s">
        <v>10</v>
      </c>
      <c r="F47" s="1"/>
      <c r="G47" s="1"/>
      <c r="H47" s="1"/>
      <c r="I47" s="1"/>
      <c r="J47" s="12"/>
      <c r="K47" s="12"/>
    </row>
    <row r="48" spans="1:11" ht="18" x14ac:dyDescent="0.35">
      <c r="A48" t="s">
        <v>44</v>
      </c>
      <c r="B48" s="18"/>
      <c r="C48" s="34" t="s">
        <v>6</v>
      </c>
      <c r="D48" s="38">
        <v>2498.5</v>
      </c>
      <c r="E48" s="1" t="s">
        <v>10</v>
      </c>
      <c r="F48" s="1"/>
      <c r="G48" s="1"/>
      <c r="H48" s="1"/>
      <c r="I48" s="1"/>
      <c r="J48" s="12"/>
      <c r="K48" s="12"/>
    </row>
    <row r="49" spans="1:12" x14ac:dyDescent="0.25">
      <c r="A49" s="11" t="s">
        <v>507</v>
      </c>
      <c r="C49" s="30" t="s">
        <v>179</v>
      </c>
      <c r="D49">
        <v>1.7039167957512571</v>
      </c>
      <c r="E49" s="1" t="s">
        <v>33</v>
      </c>
      <c r="F49" s="1"/>
      <c r="G49" s="1"/>
      <c r="H49" s="1"/>
      <c r="I49" s="1"/>
      <c r="J49" s="12"/>
      <c r="K49" s="12"/>
    </row>
    <row r="50" spans="1:12" ht="18" x14ac:dyDescent="0.35">
      <c r="A50" t="s">
        <v>45</v>
      </c>
      <c r="B50" s="18"/>
      <c r="C50" s="34" t="s">
        <v>7</v>
      </c>
      <c r="D50" s="38">
        <v>2456.6408833768501</v>
      </c>
      <c r="E50" s="1" t="s">
        <v>10</v>
      </c>
      <c r="F50" s="1"/>
      <c r="G50" s="1"/>
      <c r="H50" s="1"/>
      <c r="I50" s="1"/>
      <c r="J50" s="12"/>
      <c r="K50" s="12"/>
    </row>
    <row r="51" spans="1:12" ht="18" x14ac:dyDescent="0.35">
      <c r="A51" t="s">
        <v>46</v>
      </c>
      <c r="B51" s="18"/>
      <c r="C51" s="34" t="s">
        <v>8</v>
      </c>
      <c r="D51" s="38">
        <v>2252.8000000000002</v>
      </c>
      <c r="E51" s="1" t="s">
        <v>10</v>
      </c>
      <c r="F51" s="1"/>
      <c r="G51" s="1"/>
      <c r="H51" s="1"/>
      <c r="I51" s="1"/>
      <c r="J51" s="12"/>
      <c r="K51" s="12"/>
    </row>
    <row r="52" spans="1:12" ht="18" x14ac:dyDescent="0.35">
      <c r="A52" t="s">
        <v>54</v>
      </c>
      <c r="B52" s="18">
        <v>9.5</v>
      </c>
      <c r="C52" s="34" t="s">
        <v>50</v>
      </c>
      <c r="D52" s="38">
        <v>660.7</v>
      </c>
      <c r="E52" s="1" t="s">
        <v>10</v>
      </c>
      <c r="F52" s="72">
        <v>660.7</v>
      </c>
      <c r="G52" s="1">
        <v>25.867965771186118</v>
      </c>
      <c r="H52" s="1">
        <v>29.684671865799736</v>
      </c>
      <c r="I52" s="1">
        <v>70.315328134200257</v>
      </c>
      <c r="J52" s="11"/>
      <c r="K52" s="12"/>
    </row>
    <row r="53" spans="1:12" ht="18" x14ac:dyDescent="0.35">
      <c r="A53" t="s">
        <v>54</v>
      </c>
      <c r="B53" s="18">
        <v>4.75</v>
      </c>
      <c r="C53" s="34" t="s">
        <v>50</v>
      </c>
      <c r="D53" s="38">
        <v>415.2</v>
      </c>
      <c r="E53" s="1" t="s">
        <v>10</v>
      </c>
      <c r="F53" s="72">
        <v>1075.9000000000001</v>
      </c>
      <c r="G53" s="1">
        <v>16.256060826693624</v>
      </c>
      <c r="H53" s="1">
        <v>45.940732692493356</v>
      </c>
      <c r="I53" s="1">
        <v>54.059267307506644</v>
      </c>
      <c r="J53" s="11"/>
      <c r="K53" s="12"/>
    </row>
    <row r="54" spans="1:12" ht="18" x14ac:dyDescent="0.35">
      <c r="A54" t="s">
        <v>54</v>
      </c>
      <c r="B54" s="18">
        <v>2.36</v>
      </c>
      <c r="C54" s="34" t="s">
        <v>50</v>
      </c>
      <c r="D54" s="38">
        <v>302.7</v>
      </c>
      <c r="E54" s="1" t="s">
        <v>10</v>
      </c>
      <c r="F54" s="72">
        <v>1378.6000000000001</v>
      </c>
      <c r="G54" s="1">
        <v>11.851420068015798</v>
      </c>
      <c r="H54" s="1">
        <v>57.792152760509154</v>
      </c>
      <c r="I54" s="1">
        <v>42.207847239490846</v>
      </c>
      <c r="J54" s="11"/>
    </row>
    <row r="55" spans="1:12" ht="18" x14ac:dyDescent="0.35">
      <c r="A55" t="s">
        <v>47</v>
      </c>
      <c r="B55" s="18"/>
      <c r="C55" s="34" t="s">
        <v>9</v>
      </c>
      <c r="D55" s="77">
        <v>874.2</v>
      </c>
      <c r="E55" s="1" t="s">
        <v>10</v>
      </c>
      <c r="F55" s="1"/>
      <c r="G55" s="1"/>
      <c r="H55" s="1"/>
      <c r="I55" s="1"/>
      <c r="J55" s="12"/>
      <c r="K55" s="38"/>
      <c r="L55" s="17"/>
    </row>
    <row r="56" spans="1:12" x14ac:dyDescent="0.25">
      <c r="A56" t="s">
        <v>41</v>
      </c>
      <c r="B56" s="18"/>
      <c r="C56" s="34"/>
      <c r="D56" s="77">
        <v>100.2</v>
      </c>
      <c r="E56" s="1" t="s">
        <v>10</v>
      </c>
      <c r="F56" s="1"/>
      <c r="G56" s="1"/>
      <c r="H56" s="1"/>
      <c r="I56" s="1"/>
      <c r="J56" s="12"/>
      <c r="K56" s="77"/>
    </row>
    <row r="57" spans="1:12" x14ac:dyDescent="0.25">
      <c r="A57" t="s">
        <v>48</v>
      </c>
      <c r="B57" s="18"/>
      <c r="C57" s="34"/>
      <c r="D57" s="77">
        <v>200.71</v>
      </c>
      <c r="E57" s="1" t="s">
        <v>10</v>
      </c>
      <c r="F57" s="1"/>
      <c r="G57" s="1"/>
      <c r="H57" s="1"/>
      <c r="I57" s="1"/>
      <c r="J57" s="12"/>
      <c r="K57" s="12"/>
    </row>
    <row r="58" spans="1:12" ht="18" x14ac:dyDescent="0.35">
      <c r="A58" t="s">
        <v>54</v>
      </c>
      <c r="B58" s="23">
        <v>2</v>
      </c>
      <c r="C58" s="34" t="s">
        <v>51</v>
      </c>
      <c r="D58" s="77">
        <v>2.34</v>
      </c>
      <c r="E58" s="1" t="s">
        <v>10</v>
      </c>
      <c r="F58" s="73">
        <v>2.34</v>
      </c>
      <c r="G58" s="1">
        <v>0.79684776226954535</v>
      </c>
      <c r="H58" s="1">
        <v>58.589000522778697</v>
      </c>
      <c r="I58" s="1">
        <v>41.410999477221303</v>
      </c>
      <c r="J58" s="11"/>
      <c r="K58" s="12"/>
    </row>
    <row r="59" spans="1:12" ht="18" x14ac:dyDescent="0.35">
      <c r="A59" t="s">
        <v>54</v>
      </c>
      <c r="B59" s="18">
        <v>1.18</v>
      </c>
      <c r="C59" s="34" t="s">
        <v>51</v>
      </c>
      <c r="D59" s="77">
        <v>39.04</v>
      </c>
      <c r="E59" s="1" t="s">
        <v>10</v>
      </c>
      <c r="F59" s="73">
        <v>41.379999999999995</v>
      </c>
      <c r="G59" s="1">
        <v>13.294417367095321</v>
      </c>
      <c r="H59" s="1">
        <v>71.883417889874011</v>
      </c>
      <c r="I59" s="1">
        <v>28.116582110125989</v>
      </c>
      <c r="J59" s="11"/>
      <c r="K59" s="12"/>
    </row>
    <row r="60" spans="1:12" ht="18" x14ac:dyDescent="0.35">
      <c r="A60" t="s">
        <v>54</v>
      </c>
      <c r="B60" s="18">
        <v>0.6</v>
      </c>
      <c r="C60" s="34" t="s">
        <v>51</v>
      </c>
      <c r="D60" s="77">
        <v>22.6</v>
      </c>
      <c r="E60" s="1" t="s">
        <v>10</v>
      </c>
      <c r="F60" s="73">
        <v>63.98</v>
      </c>
      <c r="G60" s="1">
        <v>7.696051037304156</v>
      </c>
      <c r="H60" s="1">
        <v>79.579468927178169</v>
      </c>
      <c r="I60" s="1">
        <v>20.420531072821831</v>
      </c>
      <c r="J60" s="11"/>
      <c r="K60" s="12"/>
    </row>
    <row r="61" spans="1:12" ht="18" x14ac:dyDescent="0.35">
      <c r="A61" t="s">
        <v>54</v>
      </c>
      <c r="B61" s="18">
        <v>0.42499999999999999</v>
      </c>
      <c r="C61" s="34" t="s">
        <v>51</v>
      </c>
      <c r="D61" s="77">
        <v>10.24</v>
      </c>
      <c r="E61" s="1" t="s">
        <v>10</v>
      </c>
      <c r="F61" s="73">
        <v>74.22</v>
      </c>
      <c r="G61" s="1">
        <v>3.487060293008609</v>
      </c>
      <c r="H61" s="1">
        <v>83.06652922018678</v>
      </c>
      <c r="I61" s="1">
        <v>16.93347077981322</v>
      </c>
      <c r="J61" s="11"/>
      <c r="K61" s="12"/>
    </row>
    <row r="62" spans="1:12" ht="18" x14ac:dyDescent="0.35">
      <c r="A62" t="s">
        <v>54</v>
      </c>
      <c r="B62" s="18">
        <v>0.3</v>
      </c>
      <c r="C62" s="34" t="s">
        <v>51</v>
      </c>
      <c r="D62" s="77">
        <v>6.87</v>
      </c>
      <c r="E62" s="1" t="s">
        <v>10</v>
      </c>
      <c r="F62" s="73">
        <v>81.09</v>
      </c>
      <c r="G62" s="1">
        <v>2.339463302047768</v>
      </c>
      <c r="H62" s="1">
        <v>85.405992522234541</v>
      </c>
      <c r="I62" s="1">
        <v>14.594007477765459</v>
      </c>
      <c r="J62" s="11"/>
      <c r="K62" s="12"/>
    </row>
    <row r="63" spans="1:12" ht="18" x14ac:dyDescent="0.35">
      <c r="A63" t="s">
        <v>54</v>
      </c>
      <c r="B63" s="18">
        <v>0.15</v>
      </c>
      <c r="C63" s="34" t="s">
        <v>51</v>
      </c>
      <c r="D63" s="77">
        <v>11.05</v>
      </c>
      <c r="E63" s="1" t="s">
        <v>10</v>
      </c>
      <c r="F63" s="73">
        <v>92.14</v>
      </c>
      <c r="G63" s="1">
        <v>3.7628922107172973</v>
      </c>
      <c r="H63" s="1">
        <v>89.168884732951838</v>
      </c>
      <c r="I63" s="1">
        <v>10.831115267048162</v>
      </c>
      <c r="J63" s="11"/>
      <c r="K63" s="77"/>
      <c r="L63" s="16"/>
    </row>
    <row r="64" spans="1:12" ht="18" x14ac:dyDescent="0.35">
      <c r="A64" t="s">
        <v>54</v>
      </c>
      <c r="B64" s="18">
        <v>7.4999999999999997E-2</v>
      </c>
      <c r="C64" s="34" t="s">
        <v>51</v>
      </c>
      <c r="D64" s="77">
        <v>7.92</v>
      </c>
      <c r="E64" s="1" t="s">
        <v>10</v>
      </c>
      <c r="F64" s="73">
        <v>100.06</v>
      </c>
      <c r="G64" s="1">
        <v>2.6970231953738457</v>
      </c>
      <c r="H64" s="1">
        <v>91.865907928325683</v>
      </c>
      <c r="I64" s="1">
        <v>8.134092071674317</v>
      </c>
      <c r="J64" s="11"/>
    </row>
    <row r="65" spans="1:12" x14ac:dyDescent="0.25">
      <c r="A65" t="s">
        <v>496</v>
      </c>
      <c r="B65" s="18"/>
      <c r="C65" s="34"/>
      <c r="D65" s="77">
        <v>0.45</v>
      </c>
      <c r="E65" s="1" t="s">
        <v>10</v>
      </c>
      <c r="F65" s="73"/>
      <c r="G65" s="1"/>
      <c r="H65" s="1"/>
      <c r="I65" s="1"/>
      <c r="J65" s="11"/>
      <c r="K65" s="77"/>
      <c r="L65" s="16"/>
    </row>
    <row r="66" spans="1:12" ht="18" x14ac:dyDescent="0.35">
      <c r="A66" t="s">
        <v>49</v>
      </c>
      <c r="C66" s="34" t="s">
        <v>52</v>
      </c>
      <c r="D66" s="1">
        <v>5240.1205395996531</v>
      </c>
      <c r="E66" s="1" t="s">
        <v>10</v>
      </c>
      <c r="F66" s="18"/>
      <c r="G66" s="18"/>
      <c r="H66" s="18"/>
      <c r="I66" s="18"/>
      <c r="J66" s="79"/>
      <c r="K66" s="11"/>
    </row>
    <row r="67" spans="1:12" x14ac:dyDescent="0.25">
      <c r="C67" s="34"/>
      <c r="D67" s="1"/>
      <c r="E67" s="1"/>
      <c r="F67" s="18"/>
      <c r="G67" s="18"/>
      <c r="H67" s="18"/>
      <c r="I67" s="18"/>
      <c r="J67" s="18"/>
    </row>
    <row r="68" spans="1:12" ht="18" x14ac:dyDescent="0.25">
      <c r="A68" s="68" t="s">
        <v>68</v>
      </c>
      <c r="C68" s="68" t="s">
        <v>470</v>
      </c>
      <c r="D68">
        <v>6.1193344930377149</v>
      </c>
      <c r="E68" s="1" t="s">
        <v>0</v>
      </c>
      <c r="F68" s="18"/>
      <c r="G68" s="18"/>
      <c r="H68" s="18"/>
      <c r="I68" s="18"/>
      <c r="J68" s="18"/>
    </row>
    <row r="69" spans="1:12" ht="18" x14ac:dyDescent="0.25">
      <c r="A69" s="68" t="s">
        <v>69</v>
      </c>
      <c r="C69" s="68" t="s">
        <v>471</v>
      </c>
      <c r="D69">
        <v>0.12115066120035194</v>
      </c>
      <c r="E69" s="1" t="s">
        <v>0</v>
      </c>
      <c r="F69" s="18"/>
      <c r="G69" s="18"/>
      <c r="H69" s="18"/>
      <c r="I69" s="18"/>
      <c r="J69" s="18"/>
    </row>
    <row r="70" spans="1:12" ht="18" x14ac:dyDescent="0.25">
      <c r="A70" s="68" t="s">
        <v>70</v>
      </c>
      <c r="C70" s="68" t="s">
        <v>472</v>
      </c>
      <c r="D70">
        <v>1.2715849073985994</v>
      </c>
      <c r="E70" s="1" t="s">
        <v>0</v>
      </c>
      <c r="F70" s="18"/>
      <c r="G70" s="18"/>
      <c r="H70" s="18"/>
      <c r="I70" s="18"/>
      <c r="J70" s="18"/>
    </row>
    <row r="72" spans="1:12" x14ac:dyDescent="0.25">
      <c r="A72" s="84" t="s">
        <v>462</v>
      </c>
      <c r="B72" s="85"/>
      <c r="C72" s="85"/>
      <c r="D72" s="85"/>
      <c r="E72" s="85"/>
      <c r="F72" s="11"/>
      <c r="G72" s="11"/>
      <c r="H72" s="11"/>
      <c r="I72" s="11"/>
      <c r="J72" s="11"/>
      <c r="K72" s="11"/>
      <c r="L72" s="11"/>
    </row>
    <row r="73" spans="1:12" ht="45" x14ac:dyDescent="0.25">
      <c r="A73" s="80" t="s">
        <v>40</v>
      </c>
      <c r="B73" s="19" t="s">
        <v>469</v>
      </c>
      <c r="C73" s="21" t="s">
        <v>13</v>
      </c>
      <c r="D73" s="21" t="s">
        <v>15</v>
      </c>
      <c r="E73" s="21" t="s">
        <v>18</v>
      </c>
      <c r="F73" s="11"/>
      <c r="G73" s="11"/>
      <c r="H73" s="11"/>
      <c r="I73" s="11"/>
      <c r="J73" s="11"/>
      <c r="K73" s="11"/>
    </row>
    <row r="74" spans="1:12" x14ac:dyDescent="0.25">
      <c r="A74" s="8"/>
      <c r="B74" s="22" t="s">
        <v>0</v>
      </c>
      <c r="C74" s="8"/>
      <c r="D74" s="8"/>
      <c r="E74" s="8"/>
      <c r="F74" s="11"/>
      <c r="G74" s="11"/>
      <c r="H74" s="11"/>
      <c r="I74" s="11"/>
      <c r="J74" s="11"/>
      <c r="K74" s="11"/>
    </row>
    <row r="75" spans="1:12" x14ac:dyDescent="0.25">
      <c r="A75" s="45" t="s">
        <v>491</v>
      </c>
      <c r="B75" s="18">
        <v>37.5</v>
      </c>
      <c r="C75" s="11">
        <v>100</v>
      </c>
      <c r="D75">
        <v>1</v>
      </c>
      <c r="E75" s="1">
        <v>100</v>
      </c>
      <c r="F75" s="11"/>
      <c r="G75" s="11"/>
      <c r="H75" s="11"/>
      <c r="I75" s="11"/>
      <c r="J75" s="11"/>
      <c r="K75" s="11"/>
    </row>
    <row r="76" spans="1:12" x14ac:dyDescent="0.25">
      <c r="A76" s="45" t="s">
        <v>491</v>
      </c>
      <c r="B76" s="18">
        <v>26.5</v>
      </c>
      <c r="C76" s="11">
        <v>99.045823476346598</v>
      </c>
      <c r="D76">
        <v>1</v>
      </c>
      <c r="E76" s="1">
        <v>99</v>
      </c>
      <c r="F76" s="11"/>
      <c r="G76" s="11"/>
      <c r="H76" s="11"/>
      <c r="I76" s="11"/>
      <c r="J76" s="11"/>
      <c r="K76" s="11"/>
    </row>
    <row r="77" spans="1:12" x14ac:dyDescent="0.25">
      <c r="A77" s="45" t="s">
        <v>491</v>
      </c>
      <c r="B77" s="18">
        <v>19</v>
      </c>
      <c r="C77" s="11">
        <v>96.183293905386378</v>
      </c>
      <c r="D77">
        <v>1</v>
      </c>
      <c r="E77" s="1">
        <v>96</v>
      </c>
      <c r="F77" s="11"/>
      <c r="G77" s="11"/>
      <c r="H77" s="11"/>
      <c r="I77" s="11"/>
      <c r="J77" s="11"/>
      <c r="K77" s="11"/>
    </row>
    <row r="78" spans="1:12" x14ac:dyDescent="0.25">
      <c r="A78" s="45" t="s">
        <v>491</v>
      </c>
      <c r="B78" s="18">
        <v>9.5</v>
      </c>
      <c r="C78" s="11">
        <v>70.315328134200257</v>
      </c>
      <c r="D78">
        <v>1</v>
      </c>
      <c r="E78" s="1">
        <v>70</v>
      </c>
      <c r="F78" s="11"/>
      <c r="G78" s="11"/>
      <c r="H78" s="11"/>
      <c r="I78" s="11"/>
      <c r="J78" s="11"/>
      <c r="K78" s="11"/>
    </row>
    <row r="79" spans="1:12" x14ac:dyDescent="0.25">
      <c r="A79" s="45" t="s">
        <v>491</v>
      </c>
      <c r="B79" s="18">
        <v>4.75</v>
      </c>
      <c r="C79" s="11">
        <v>54.059267307506644</v>
      </c>
      <c r="D79">
        <v>1</v>
      </c>
      <c r="E79" s="1">
        <v>54</v>
      </c>
      <c r="F79" s="11"/>
      <c r="G79" s="11"/>
      <c r="H79" s="11"/>
      <c r="I79" s="11"/>
      <c r="J79" s="11"/>
      <c r="K79" s="11"/>
    </row>
    <row r="80" spans="1:12" x14ac:dyDescent="0.25">
      <c r="A80" s="45" t="s">
        <v>491</v>
      </c>
      <c r="B80" s="18">
        <v>2.36</v>
      </c>
      <c r="C80" s="11">
        <v>42.207847239490846</v>
      </c>
      <c r="D80">
        <v>1</v>
      </c>
      <c r="E80" s="1">
        <v>42</v>
      </c>
      <c r="F80" s="11"/>
      <c r="G80" s="11"/>
      <c r="H80" s="11"/>
      <c r="I80" s="11"/>
      <c r="J80" s="11"/>
      <c r="K80" s="11"/>
    </row>
    <row r="81" spans="1:11" x14ac:dyDescent="0.25">
      <c r="A81" s="45" t="s">
        <v>491</v>
      </c>
      <c r="B81" s="23">
        <v>2</v>
      </c>
      <c r="C81" s="11">
        <v>41.410999477221303</v>
      </c>
      <c r="D81">
        <v>1</v>
      </c>
      <c r="E81" s="1">
        <v>41</v>
      </c>
      <c r="F81" s="11"/>
      <c r="G81" s="11"/>
      <c r="H81" s="11"/>
      <c r="I81" s="11"/>
      <c r="J81" s="11"/>
      <c r="K81" s="11"/>
    </row>
    <row r="82" spans="1:11" x14ac:dyDescent="0.25">
      <c r="A82" s="45" t="s">
        <v>491</v>
      </c>
      <c r="B82" s="18">
        <v>1.18</v>
      </c>
      <c r="C82" s="11">
        <v>28.116582110125989</v>
      </c>
      <c r="D82">
        <v>1</v>
      </c>
      <c r="E82" s="1">
        <v>28</v>
      </c>
      <c r="F82" s="11"/>
      <c r="G82" s="11"/>
      <c r="H82" s="11"/>
      <c r="I82" s="11"/>
      <c r="J82" s="11"/>
      <c r="K82" s="11"/>
    </row>
    <row r="83" spans="1:11" x14ac:dyDescent="0.25">
      <c r="A83" s="45" t="s">
        <v>491</v>
      </c>
      <c r="B83" s="18">
        <v>0.6</v>
      </c>
      <c r="C83" s="11">
        <v>20.420531072821831</v>
      </c>
      <c r="D83">
        <v>1</v>
      </c>
      <c r="E83" s="1">
        <v>20</v>
      </c>
      <c r="F83" s="11"/>
      <c r="G83" s="11"/>
      <c r="H83" s="11"/>
      <c r="I83" s="11"/>
      <c r="J83" s="11"/>
      <c r="K83" s="11"/>
    </row>
    <row r="84" spans="1:11" x14ac:dyDescent="0.25">
      <c r="A84" s="45" t="s">
        <v>491</v>
      </c>
      <c r="B84" s="18">
        <v>0.42499999999999999</v>
      </c>
      <c r="C84" s="11">
        <v>16.93347077981322</v>
      </c>
      <c r="D84">
        <v>1</v>
      </c>
      <c r="E84" s="1">
        <v>17</v>
      </c>
      <c r="F84" s="11"/>
      <c r="G84" s="11"/>
      <c r="H84" s="11"/>
      <c r="I84" s="11"/>
      <c r="J84" s="11"/>
      <c r="K84" s="11"/>
    </row>
    <row r="85" spans="1:11" x14ac:dyDescent="0.25">
      <c r="A85" s="45" t="s">
        <v>491</v>
      </c>
      <c r="B85" s="18">
        <v>0.3</v>
      </c>
      <c r="C85" s="11">
        <v>14.594007477765459</v>
      </c>
      <c r="D85">
        <v>1</v>
      </c>
      <c r="E85" s="1">
        <v>15</v>
      </c>
      <c r="F85" s="11"/>
      <c r="G85" s="11"/>
      <c r="H85" s="11"/>
      <c r="I85" s="11"/>
      <c r="J85" s="11"/>
      <c r="K85" s="11"/>
    </row>
    <row r="86" spans="1:11" x14ac:dyDescent="0.25">
      <c r="A86" s="45" t="s">
        <v>491</v>
      </c>
      <c r="B86" s="18">
        <v>0.15</v>
      </c>
      <c r="C86" s="11">
        <v>10.831115267048162</v>
      </c>
      <c r="D86">
        <v>1</v>
      </c>
      <c r="E86" s="1">
        <v>11</v>
      </c>
      <c r="F86" s="11"/>
      <c r="G86" s="11"/>
      <c r="H86" s="11"/>
      <c r="I86" s="11"/>
      <c r="J86" s="11"/>
      <c r="K86" s="11"/>
    </row>
    <row r="87" spans="1:11" x14ac:dyDescent="0.25">
      <c r="A87" s="45" t="s">
        <v>491</v>
      </c>
      <c r="B87" s="18">
        <v>7.4999999999999997E-2</v>
      </c>
      <c r="C87" s="11">
        <v>8.134092071674317</v>
      </c>
      <c r="D87">
        <v>1</v>
      </c>
      <c r="E87" s="1">
        <v>8</v>
      </c>
      <c r="F87" s="11"/>
      <c r="G87" s="11"/>
      <c r="H87" s="11"/>
      <c r="I87" s="11"/>
      <c r="J87" s="11"/>
      <c r="K87" s="11"/>
    </row>
    <row r="88" spans="1:11" x14ac:dyDescent="0.25">
      <c r="A88" s="35"/>
      <c r="B88" s="11"/>
      <c r="C88" s="11"/>
      <c r="D88" s="11"/>
      <c r="E88" s="11"/>
      <c r="F88" s="11"/>
      <c r="G88" s="11"/>
      <c r="H88" s="11"/>
      <c r="I88" s="11"/>
      <c r="J88" s="11"/>
      <c r="K88" s="11"/>
    </row>
    <row r="89" spans="1:11" x14ac:dyDescent="0.25">
      <c r="A89" s="15" t="s">
        <v>40</v>
      </c>
      <c r="B89" s="19" t="s">
        <v>1</v>
      </c>
      <c r="C89" s="19" t="s">
        <v>2</v>
      </c>
      <c r="D89" s="19" t="s">
        <v>3</v>
      </c>
      <c r="E89" s="10"/>
      <c r="F89" s="95"/>
      <c r="G89" s="95"/>
      <c r="H89" s="95"/>
      <c r="I89" s="96"/>
      <c r="J89" s="96"/>
      <c r="K89" s="96"/>
    </row>
    <row r="90" spans="1:11" x14ac:dyDescent="0.25">
      <c r="A90" s="66" t="s">
        <v>16</v>
      </c>
      <c r="B90" s="34" t="s">
        <v>14</v>
      </c>
      <c r="C90">
        <v>0.48035586900301358</v>
      </c>
      <c r="D90" s="1"/>
      <c r="F90" s="11"/>
      <c r="G90" s="11"/>
      <c r="H90" s="11"/>
      <c r="I90" s="11"/>
      <c r="J90" s="11"/>
      <c r="K90" s="11"/>
    </row>
    <row r="91" spans="1:11" x14ac:dyDescent="0.25">
      <c r="A91" s="66" t="s">
        <v>15</v>
      </c>
      <c r="B91" s="34"/>
      <c r="C91">
        <v>0.01</v>
      </c>
      <c r="D91" s="1"/>
      <c r="F91" s="11"/>
      <c r="G91" s="11"/>
      <c r="H91" s="11"/>
      <c r="I91" s="11"/>
      <c r="J91" s="11"/>
      <c r="K91" s="11"/>
    </row>
    <row r="92" spans="1:11" x14ac:dyDescent="0.25">
      <c r="A92" s="66" t="s">
        <v>17</v>
      </c>
      <c r="B92" s="34" t="s">
        <v>14</v>
      </c>
      <c r="C92">
        <v>0.48</v>
      </c>
      <c r="D92" s="1"/>
      <c r="F92" s="11"/>
      <c r="G92" s="11"/>
      <c r="H92" s="11"/>
      <c r="I92" s="11"/>
      <c r="J92" s="11"/>
      <c r="K92" s="11"/>
    </row>
    <row r="93" spans="1:11" x14ac:dyDescent="0.25">
      <c r="B93" s="34"/>
      <c r="D93" s="1"/>
      <c r="F93" s="11"/>
      <c r="G93" s="11"/>
      <c r="H93" s="11"/>
      <c r="I93" s="11"/>
      <c r="J93" s="11"/>
      <c r="K93" s="11"/>
    </row>
    <row r="94" spans="1:11" x14ac:dyDescent="0.25">
      <c r="A94" s="66" t="s">
        <v>75</v>
      </c>
      <c r="B94" s="34" t="s">
        <v>66</v>
      </c>
      <c r="C94">
        <v>0.19271516089225779</v>
      </c>
      <c r="D94" s="1"/>
      <c r="F94" s="11"/>
      <c r="G94" s="11"/>
      <c r="H94" s="11"/>
      <c r="I94" s="11"/>
      <c r="J94" s="11"/>
      <c r="K94" s="11"/>
    </row>
    <row r="95" spans="1:11" x14ac:dyDescent="0.25">
      <c r="A95" s="66" t="s">
        <v>15</v>
      </c>
      <c r="B95" s="34"/>
      <c r="C95">
        <v>0.01</v>
      </c>
      <c r="D95" s="1"/>
      <c r="F95" s="11"/>
      <c r="G95" s="11"/>
      <c r="H95" s="11"/>
      <c r="I95" s="11"/>
      <c r="J95" s="11"/>
      <c r="K95" s="11"/>
    </row>
    <row r="96" spans="1:11" x14ac:dyDescent="0.25">
      <c r="A96" s="66" t="s">
        <v>76</v>
      </c>
      <c r="B96" s="34" t="s">
        <v>66</v>
      </c>
      <c r="C96">
        <v>0.19</v>
      </c>
      <c r="D96" s="1"/>
      <c r="F96" s="11"/>
      <c r="G96" s="11"/>
      <c r="H96" s="11"/>
      <c r="I96" s="11"/>
      <c r="J96" s="11"/>
      <c r="K96" s="11"/>
    </row>
    <row r="97" spans="1:11" x14ac:dyDescent="0.25">
      <c r="B97" s="34"/>
      <c r="F97" s="11"/>
      <c r="G97" s="11"/>
      <c r="H97" s="11"/>
      <c r="I97" s="11"/>
      <c r="J97" s="11"/>
      <c r="K97" s="11"/>
    </row>
    <row r="98" spans="1:11" x14ac:dyDescent="0.25">
      <c r="A98" s="67" t="s">
        <v>73</v>
      </c>
      <c r="B98" s="69" t="s">
        <v>67</v>
      </c>
      <c r="C98">
        <v>0.55735835986564519</v>
      </c>
      <c r="D98" s="29"/>
      <c r="F98" s="11"/>
      <c r="G98" s="11"/>
      <c r="H98" s="11"/>
      <c r="I98" s="11"/>
      <c r="J98" s="11"/>
      <c r="K98" s="40"/>
    </row>
    <row r="99" spans="1:11" x14ac:dyDescent="0.25">
      <c r="A99" s="66" t="s">
        <v>15</v>
      </c>
      <c r="B99" s="34"/>
      <c r="C99">
        <v>0.01</v>
      </c>
      <c r="D99" s="29"/>
      <c r="F99" s="11"/>
      <c r="G99" s="11"/>
      <c r="H99" s="11"/>
      <c r="I99" s="11"/>
      <c r="J99" s="11"/>
      <c r="K99" s="40"/>
    </row>
    <row r="100" spans="1:11" x14ac:dyDescent="0.25">
      <c r="A100" s="67" t="s">
        <v>74</v>
      </c>
      <c r="B100" s="69" t="s">
        <v>67</v>
      </c>
      <c r="C100">
        <v>0.56000000000000005</v>
      </c>
      <c r="D100" s="29"/>
      <c r="F100" s="11"/>
      <c r="G100" s="11"/>
      <c r="H100" s="11"/>
      <c r="I100" s="11"/>
      <c r="J100" s="11"/>
      <c r="K100" s="40"/>
    </row>
    <row r="101" spans="1:11" x14ac:dyDescent="0.25">
      <c r="B101" s="34"/>
      <c r="F101" s="11"/>
      <c r="G101" s="11"/>
      <c r="H101" s="11"/>
      <c r="I101" s="11"/>
      <c r="J101" s="11"/>
      <c r="K101" s="11"/>
    </row>
    <row r="102" spans="1:11" ht="18" x14ac:dyDescent="0.35">
      <c r="A102" s="68" t="s">
        <v>71</v>
      </c>
      <c r="B102" s="34" t="s">
        <v>78</v>
      </c>
      <c r="C102">
        <v>50.510120476502514</v>
      </c>
      <c r="D102" s="1"/>
      <c r="F102" s="11"/>
      <c r="G102" s="11"/>
      <c r="H102" s="11"/>
      <c r="I102" s="11"/>
      <c r="J102" s="11"/>
      <c r="K102" s="11"/>
    </row>
    <row r="103" spans="1:11" x14ac:dyDescent="0.25">
      <c r="A103" s="68" t="s">
        <v>15</v>
      </c>
      <c r="B103" s="34"/>
      <c r="C103">
        <v>0.01</v>
      </c>
      <c r="D103" s="1"/>
      <c r="F103" s="11"/>
      <c r="G103" s="11"/>
      <c r="H103" s="11"/>
      <c r="I103" s="11"/>
      <c r="J103" s="11"/>
      <c r="K103" s="11"/>
    </row>
    <row r="104" spans="1:11" ht="18" x14ac:dyDescent="0.35">
      <c r="A104" s="68" t="s">
        <v>72</v>
      </c>
      <c r="B104" s="34" t="s">
        <v>78</v>
      </c>
      <c r="C104">
        <v>50.51</v>
      </c>
      <c r="D104" s="1"/>
      <c r="F104" s="11"/>
      <c r="G104" s="11"/>
      <c r="H104" s="11"/>
      <c r="I104" s="11"/>
      <c r="J104" s="11"/>
      <c r="K104" s="11"/>
    </row>
    <row r="105" spans="1:11" x14ac:dyDescent="0.25">
      <c r="B105" s="34"/>
      <c r="F105" s="11"/>
      <c r="G105" s="11"/>
      <c r="H105" s="11"/>
      <c r="I105" s="11"/>
      <c r="J105" s="11"/>
      <c r="K105" s="11"/>
    </row>
    <row r="106" spans="1:11" ht="18" x14ac:dyDescent="0.35">
      <c r="A106" s="68" t="s">
        <v>473</v>
      </c>
      <c r="B106" s="34" t="s">
        <v>77</v>
      </c>
      <c r="C106">
        <v>2.1810255203999076</v>
      </c>
      <c r="D106" s="1"/>
      <c r="F106" s="11"/>
      <c r="G106" s="11"/>
      <c r="H106" s="11"/>
      <c r="I106" s="11"/>
      <c r="J106" s="11"/>
      <c r="K106" s="11"/>
    </row>
    <row r="107" spans="1:11" x14ac:dyDescent="0.25">
      <c r="A107" s="68" t="s">
        <v>15</v>
      </c>
      <c r="B107" s="34"/>
      <c r="C107">
        <v>0.1</v>
      </c>
      <c r="D107" s="1"/>
      <c r="F107" s="11"/>
      <c r="G107" s="11"/>
      <c r="H107" s="11"/>
      <c r="I107" s="11"/>
      <c r="J107" s="11"/>
      <c r="K107" s="11"/>
    </row>
    <row r="108" spans="1:11" ht="18" x14ac:dyDescent="0.35">
      <c r="A108" s="68" t="s">
        <v>474</v>
      </c>
      <c r="B108" s="34" t="s">
        <v>77</v>
      </c>
      <c r="C108">
        <v>2.2000000000000002</v>
      </c>
      <c r="D108" s="1"/>
      <c r="F108" s="11"/>
      <c r="G108" s="11"/>
      <c r="H108" s="11"/>
      <c r="I108" s="11"/>
      <c r="J108" s="11"/>
      <c r="K108" s="11"/>
    </row>
    <row r="109" spans="1:11" x14ac:dyDescent="0.25">
      <c r="F109" s="11"/>
      <c r="G109" s="11"/>
      <c r="H109" s="11"/>
      <c r="I109" s="11"/>
      <c r="J109" s="11"/>
      <c r="K109" s="11"/>
    </row>
    <row r="110" spans="1:11" ht="18" x14ac:dyDescent="0.35">
      <c r="A110" s="68" t="s">
        <v>80</v>
      </c>
      <c r="B110" s="34" t="s">
        <v>79</v>
      </c>
      <c r="C110">
        <v>31.156963567898131</v>
      </c>
      <c r="D110" s="1"/>
      <c r="F110" s="11"/>
      <c r="G110" s="11"/>
      <c r="H110" s="11"/>
      <c r="I110" s="11"/>
      <c r="J110" s="11"/>
      <c r="K110" s="11"/>
    </row>
    <row r="111" spans="1:11" x14ac:dyDescent="0.25">
      <c r="A111" s="68" t="s">
        <v>15</v>
      </c>
      <c r="B111" s="34"/>
      <c r="C111">
        <v>0.1</v>
      </c>
      <c r="F111" s="11"/>
      <c r="G111" s="11"/>
      <c r="H111" s="11"/>
      <c r="I111" s="11"/>
      <c r="J111" s="11"/>
      <c r="K111" s="11"/>
    </row>
    <row r="112" spans="1:11" ht="18" x14ac:dyDescent="0.35">
      <c r="A112" s="68" t="s">
        <v>81</v>
      </c>
      <c r="B112" s="34" t="s">
        <v>79</v>
      </c>
      <c r="C112">
        <v>31.200000000000003</v>
      </c>
      <c r="F112" s="11"/>
      <c r="G112" s="11"/>
      <c r="H112" s="11"/>
      <c r="I112" s="11"/>
      <c r="J112" s="11"/>
      <c r="K112" s="11"/>
    </row>
    <row r="114" spans="1:5" x14ac:dyDescent="0.25">
      <c r="A114" s="84" t="s">
        <v>645</v>
      </c>
      <c r="B114" s="128"/>
      <c r="C114" s="128"/>
      <c r="D114" s="128"/>
      <c r="E114" s="128"/>
    </row>
    <row r="115" spans="1:5" x14ac:dyDescent="0.25">
      <c r="A115" t="s">
        <v>646</v>
      </c>
    </row>
    <row r="117" spans="1:5" x14ac:dyDescent="0.25">
      <c r="A117" t="s">
        <v>647</v>
      </c>
    </row>
    <row r="118" spans="1:5" x14ac:dyDescent="0.25">
      <c r="A118" s="130" t="s">
        <v>573</v>
      </c>
    </row>
    <row r="119" spans="1:5" x14ac:dyDescent="0.25">
      <c r="A119" s="131">
        <v>2009</v>
      </c>
    </row>
    <row r="121" spans="1:5" x14ac:dyDescent="0.25">
      <c r="A121" s="130" t="s">
        <v>656</v>
      </c>
    </row>
    <row r="122" spans="1:5" x14ac:dyDescent="0.25">
      <c r="A122" s="129" t="s">
        <v>652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40787-773B-4296-BECB-34246804691B}">
  <dimension ref="A1:L80"/>
  <sheetViews>
    <sheetView workbookViewId="0">
      <selection activeCell="A5" sqref="A5:K74"/>
    </sheetView>
  </sheetViews>
  <sheetFormatPr defaultRowHeight="15" x14ac:dyDescent="0.25"/>
  <cols>
    <col min="1" max="1" width="45.7109375" customWidth="1"/>
    <col min="2" max="11" width="12.7109375" customWidth="1"/>
  </cols>
  <sheetData>
    <row r="1" spans="1:11" x14ac:dyDescent="0.25">
      <c r="A1" s="4" t="s">
        <v>258</v>
      </c>
      <c r="B1" s="4"/>
    </row>
    <row r="2" spans="1:11" x14ac:dyDescent="0.25">
      <c r="A2" s="3" t="s">
        <v>53</v>
      </c>
      <c r="B2" s="3"/>
    </row>
    <row r="3" spans="1:11" x14ac:dyDescent="0.25">
      <c r="A3" s="3" t="s">
        <v>488</v>
      </c>
      <c r="B3" s="3"/>
    </row>
    <row r="4" spans="1:11" x14ac:dyDescent="0.25">
      <c r="A4" s="53" t="s">
        <v>508</v>
      </c>
      <c r="B4" s="3"/>
    </row>
    <row r="5" spans="1:11" x14ac:dyDescent="0.25">
      <c r="A5" s="3"/>
      <c r="B5" s="3"/>
    </row>
    <row r="6" spans="1:11" x14ac:dyDescent="0.25">
      <c r="A6" s="84" t="s">
        <v>454</v>
      </c>
      <c r="B6" s="85"/>
      <c r="C6" s="85"/>
      <c r="D6" s="85"/>
      <c r="E6" s="85"/>
      <c r="F6" s="35"/>
      <c r="G6" s="11"/>
      <c r="H6" s="11"/>
      <c r="I6" s="35"/>
      <c r="J6" s="11"/>
      <c r="K6" s="11"/>
    </row>
    <row r="7" spans="1:11" ht="30" x14ac:dyDescent="0.25">
      <c r="A7" s="15" t="s">
        <v>40</v>
      </c>
      <c r="B7" s="21" t="s">
        <v>56</v>
      </c>
      <c r="C7" s="19" t="s">
        <v>1</v>
      </c>
      <c r="D7" s="19" t="s">
        <v>2</v>
      </c>
      <c r="E7" s="19" t="s">
        <v>3</v>
      </c>
    </row>
    <row r="8" spans="1:11" x14ac:dyDescent="0.25">
      <c r="A8" s="8"/>
      <c r="B8" s="20"/>
      <c r="C8" s="22" t="s">
        <v>0</v>
      </c>
      <c r="D8" s="22"/>
      <c r="E8" s="22"/>
    </row>
    <row r="9" spans="1:11" x14ac:dyDescent="0.25">
      <c r="A9" s="35" t="s">
        <v>509</v>
      </c>
      <c r="B9" s="97"/>
      <c r="C9" s="97"/>
      <c r="D9" s="97"/>
      <c r="E9" s="97"/>
    </row>
    <row r="10" spans="1:11" ht="18" x14ac:dyDescent="0.35">
      <c r="A10" t="s">
        <v>54</v>
      </c>
      <c r="B10" s="18">
        <v>37.5</v>
      </c>
      <c r="C10" s="34" t="s">
        <v>4</v>
      </c>
      <c r="D10" s="74">
        <v>0</v>
      </c>
      <c r="E10" s="1" t="s">
        <v>10</v>
      </c>
    </row>
    <row r="11" spans="1:11" ht="18" x14ac:dyDescent="0.35">
      <c r="A11" t="s">
        <v>54</v>
      </c>
      <c r="B11" s="18">
        <v>26.5</v>
      </c>
      <c r="C11" s="34" t="s">
        <v>4</v>
      </c>
      <c r="D11" s="74">
        <v>0</v>
      </c>
      <c r="E11" s="1" t="s">
        <v>10</v>
      </c>
    </row>
    <row r="12" spans="1:11" ht="18" x14ac:dyDescent="0.35">
      <c r="A12" t="s">
        <v>54</v>
      </c>
      <c r="B12" s="18">
        <v>19</v>
      </c>
      <c r="C12" s="34" t="s">
        <v>4</v>
      </c>
      <c r="D12" s="74">
        <v>0</v>
      </c>
      <c r="E12" s="1" t="s">
        <v>10</v>
      </c>
    </row>
    <row r="13" spans="1:11" ht="18" x14ac:dyDescent="0.35">
      <c r="A13" t="s">
        <v>43</v>
      </c>
      <c r="B13" s="18"/>
      <c r="C13" s="34" t="s">
        <v>5</v>
      </c>
      <c r="D13" s="37">
        <v>2498.5</v>
      </c>
      <c r="E13" s="1" t="s">
        <v>10</v>
      </c>
    </row>
    <row r="14" spans="1:11" ht="18" x14ac:dyDescent="0.35">
      <c r="A14" t="s">
        <v>44</v>
      </c>
      <c r="B14" s="18"/>
      <c r="C14" s="34" t="s">
        <v>6</v>
      </c>
      <c r="D14" s="37">
        <v>2498.5</v>
      </c>
      <c r="E14" s="1" t="s">
        <v>10</v>
      </c>
    </row>
    <row r="15" spans="1:11" ht="18" x14ac:dyDescent="0.35">
      <c r="A15" t="s">
        <v>45</v>
      </c>
      <c r="B15" s="18"/>
      <c r="C15" s="34" t="s">
        <v>7</v>
      </c>
      <c r="D15" s="37">
        <v>2489.6</v>
      </c>
      <c r="E15" s="1" t="s">
        <v>10</v>
      </c>
    </row>
    <row r="16" spans="1:11" x14ac:dyDescent="0.25">
      <c r="A16" s="3" t="s">
        <v>510</v>
      </c>
      <c r="B16" s="18"/>
      <c r="C16" s="30"/>
      <c r="D16" s="38"/>
      <c r="E16" s="12"/>
    </row>
    <row r="17" spans="1:5" ht="18" x14ac:dyDescent="0.35">
      <c r="A17" t="s">
        <v>46</v>
      </c>
      <c r="B17" s="18"/>
      <c r="C17" s="34" t="s">
        <v>8</v>
      </c>
      <c r="D17" s="37">
        <v>2251.3000000000002</v>
      </c>
      <c r="E17" s="1" t="s">
        <v>10</v>
      </c>
    </row>
    <row r="18" spans="1:5" x14ac:dyDescent="0.25">
      <c r="A18" s="3" t="s">
        <v>511</v>
      </c>
      <c r="B18" s="18"/>
      <c r="C18" s="30"/>
      <c r="D18" s="38"/>
      <c r="E18" s="12"/>
    </row>
    <row r="19" spans="1:5" ht="18" x14ac:dyDescent="0.35">
      <c r="A19" t="s">
        <v>54</v>
      </c>
      <c r="B19" s="18">
        <v>9.5</v>
      </c>
      <c r="C19" s="34" t="s">
        <v>50</v>
      </c>
      <c r="D19" s="37">
        <v>660.7</v>
      </c>
      <c r="E19" s="1" t="s">
        <v>10</v>
      </c>
    </row>
    <row r="20" spans="1:5" ht="18" x14ac:dyDescent="0.35">
      <c r="A20" t="s">
        <v>54</v>
      </c>
      <c r="B20" s="18">
        <v>4.75</v>
      </c>
      <c r="C20" s="34" t="s">
        <v>50</v>
      </c>
      <c r="D20" s="37">
        <v>415.2</v>
      </c>
      <c r="E20" s="1" t="s">
        <v>10</v>
      </c>
    </row>
    <row r="21" spans="1:5" ht="18" x14ac:dyDescent="0.35">
      <c r="A21" t="s">
        <v>54</v>
      </c>
      <c r="B21" s="18">
        <v>2.36</v>
      </c>
      <c r="C21" s="34" t="s">
        <v>50</v>
      </c>
      <c r="D21" s="37">
        <v>302.7</v>
      </c>
      <c r="E21" s="1" t="s">
        <v>10</v>
      </c>
    </row>
    <row r="22" spans="1:5" ht="18" x14ac:dyDescent="0.35">
      <c r="A22" t="s">
        <v>47</v>
      </c>
      <c r="B22" s="18"/>
      <c r="C22" s="34" t="s">
        <v>9</v>
      </c>
      <c r="D22" s="75">
        <v>872.7</v>
      </c>
      <c r="E22" s="1" t="s">
        <v>10</v>
      </c>
    </row>
    <row r="23" spans="1:5" x14ac:dyDescent="0.25">
      <c r="A23" s="3" t="s">
        <v>512</v>
      </c>
      <c r="B23" s="18"/>
      <c r="C23" s="30"/>
      <c r="D23" s="77"/>
      <c r="E23" s="12"/>
    </row>
    <row r="24" spans="1:5" x14ac:dyDescent="0.25">
      <c r="A24" t="s">
        <v>41</v>
      </c>
      <c r="B24" s="18"/>
      <c r="C24" s="34"/>
      <c r="D24" s="75">
        <v>100.2</v>
      </c>
      <c r="E24" s="1" t="s">
        <v>10</v>
      </c>
    </row>
    <row r="25" spans="1:5" x14ac:dyDescent="0.25">
      <c r="A25" t="s">
        <v>48</v>
      </c>
      <c r="B25" s="18"/>
      <c r="C25" s="34"/>
      <c r="D25" s="75">
        <v>201.27</v>
      </c>
      <c r="E25" s="1" t="s">
        <v>10</v>
      </c>
    </row>
    <row r="26" spans="1:5" ht="18" x14ac:dyDescent="0.35">
      <c r="A26" t="s">
        <v>54</v>
      </c>
      <c r="B26" s="18">
        <v>1.18</v>
      </c>
      <c r="C26" s="34" t="s">
        <v>51</v>
      </c>
      <c r="D26" s="75">
        <v>43.66</v>
      </c>
      <c r="E26" s="1" t="s">
        <v>10</v>
      </c>
    </row>
    <row r="27" spans="1:5" ht="18" x14ac:dyDescent="0.35">
      <c r="A27" t="s">
        <v>54</v>
      </c>
      <c r="B27" s="18">
        <v>0.6</v>
      </c>
      <c r="C27" s="34" t="s">
        <v>51</v>
      </c>
      <c r="D27" s="75">
        <v>20.5</v>
      </c>
      <c r="E27" s="1" t="s">
        <v>10</v>
      </c>
    </row>
    <row r="28" spans="1:5" ht="18" x14ac:dyDescent="0.35">
      <c r="A28" t="s">
        <v>54</v>
      </c>
      <c r="B28" s="18">
        <v>0.42499999999999999</v>
      </c>
      <c r="C28" s="34" t="s">
        <v>51</v>
      </c>
      <c r="D28" s="75">
        <v>8.59</v>
      </c>
      <c r="E28" s="1" t="s">
        <v>10</v>
      </c>
    </row>
    <row r="29" spans="1:5" ht="18" x14ac:dyDescent="0.35">
      <c r="A29" t="s">
        <v>54</v>
      </c>
      <c r="B29" s="18">
        <v>0.3</v>
      </c>
      <c r="C29" s="34" t="s">
        <v>51</v>
      </c>
      <c r="D29" s="75">
        <v>6.87</v>
      </c>
      <c r="E29" s="1" t="s">
        <v>10</v>
      </c>
    </row>
    <row r="30" spans="1:5" ht="18" x14ac:dyDescent="0.35">
      <c r="A30" t="s">
        <v>54</v>
      </c>
      <c r="B30" s="18">
        <v>0.15</v>
      </c>
      <c r="C30" s="34" t="s">
        <v>51</v>
      </c>
      <c r="D30" s="75">
        <v>11.05</v>
      </c>
      <c r="E30" s="1" t="s">
        <v>10</v>
      </c>
    </row>
    <row r="31" spans="1:5" ht="18" x14ac:dyDescent="0.35">
      <c r="A31" t="s">
        <v>54</v>
      </c>
      <c r="B31" s="18">
        <v>7.4999999999999997E-2</v>
      </c>
      <c r="C31" s="34" t="s">
        <v>51</v>
      </c>
      <c r="D31" s="75">
        <v>9.92</v>
      </c>
      <c r="E31" s="1" t="s">
        <v>10</v>
      </c>
    </row>
    <row r="32" spans="1:5" x14ac:dyDescent="0.25">
      <c r="A32" t="s">
        <v>496</v>
      </c>
      <c r="B32" s="18"/>
      <c r="C32" s="34"/>
      <c r="D32" s="75">
        <v>0.48</v>
      </c>
      <c r="E32" s="1" t="s">
        <v>10</v>
      </c>
    </row>
    <row r="33" spans="1:12" x14ac:dyDescent="0.25">
      <c r="A33" s="3"/>
      <c r="B33" s="3"/>
    </row>
    <row r="34" spans="1:12" x14ac:dyDescent="0.25">
      <c r="A34" s="84" t="s">
        <v>455</v>
      </c>
      <c r="B34" s="85"/>
      <c r="C34" s="85"/>
      <c r="D34" s="85"/>
      <c r="E34" s="85"/>
      <c r="F34" s="84"/>
      <c r="G34" s="85"/>
      <c r="H34" s="85"/>
      <c r="I34" s="84"/>
      <c r="J34" s="11"/>
      <c r="K34" s="11"/>
    </row>
    <row r="35" spans="1:12" ht="45" x14ac:dyDescent="0.25">
      <c r="A35" s="15" t="s">
        <v>40</v>
      </c>
      <c r="B35" s="19" t="s">
        <v>56</v>
      </c>
      <c r="C35" s="19" t="s">
        <v>1</v>
      </c>
      <c r="D35" s="19" t="s">
        <v>2</v>
      </c>
      <c r="E35" s="19" t="s">
        <v>3</v>
      </c>
      <c r="F35" s="21" t="s">
        <v>11</v>
      </c>
      <c r="G35" s="21" t="s">
        <v>55</v>
      </c>
      <c r="H35" s="21" t="s">
        <v>12</v>
      </c>
      <c r="I35" s="21" t="s">
        <v>13</v>
      </c>
      <c r="J35" s="78"/>
      <c r="K35" s="78"/>
    </row>
    <row r="36" spans="1:12" x14ac:dyDescent="0.25">
      <c r="A36" s="8"/>
      <c r="B36" s="20"/>
      <c r="C36" s="22" t="s">
        <v>0</v>
      </c>
      <c r="D36" s="22"/>
      <c r="E36" s="22"/>
      <c r="F36" s="22"/>
      <c r="G36" s="22"/>
      <c r="H36" s="22"/>
      <c r="I36" s="22"/>
      <c r="J36" s="79"/>
      <c r="K36" s="11"/>
    </row>
    <row r="37" spans="1:12" ht="18" x14ac:dyDescent="0.35">
      <c r="A37" t="s">
        <v>54</v>
      </c>
      <c r="B37" s="18">
        <v>37.5</v>
      </c>
      <c r="C37" s="34" t="s">
        <v>4</v>
      </c>
      <c r="D37" s="12">
        <v>0</v>
      </c>
      <c r="E37" s="1" t="s">
        <v>10</v>
      </c>
      <c r="F37" s="1">
        <v>0</v>
      </c>
      <c r="G37" s="1">
        <v>0</v>
      </c>
      <c r="H37" s="1">
        <v>0</v>
      </c>
      <c r="I37" s="1">
        <v>100</v>
      </c>
      <c r="J37" s="11"/>
      <c r="K37" s="12"/>
    </row>
    <row r="38" spans="1:12" ht="18" x14ac:dyDescent="0.35">
      <c r="A38" t="s">
        <v>54</v>
      </c>
      <c r="B38" s="18">
        <v>26.5</v>
      </c>
      <c r="C38" s="34" t="s">
        <v>4</v>
      </c>
      <c r="D38" s="12">
        <v>0</v>
      </c>
      <c r="E38" s="1" t="s">
        <v>10</v>
      </c>
      <c r="F38" s="1">
        <v>0</v>
      </c>
      <c r="G38" s="1">
        <v>0</v>
      </c>
      <c r="H38" s="1">
        <v>0</v>
      </c>
      <c r="I38" s="1">
        <v>100</v>
      </c>
      <c r="J38" s="11"/>
      <c r="K38" s="12"/>
    </row>
    <row r="39" spans="1:12" ht="18" x14ac:dyDescent="0.35">
      <c r="A39" t="s">
        <v>54</v>
      </c>
      <c r="B39" s="18">
        <v>19</v>
      </c>
      <c r="C39" s="34" t="s">
        <v>4</v>
      </c>
      <c r="D39" s="12">
        <v>0</v>
      </c>
      <c r="E39" s="1" t="s">
        <v>10</v>
      </c>
      <c r="F39" s="1">
        <v>0</v>
      </c>
      <c r="G39" s="1">
        <v>0</v>
      </c>
      <c r="H39" s="1">
        <v>0</v>
      </c>
      <c r="I39" s="1">
        <v>100</v>
      </c>
      <c r="J39" s="11"/>
      <c r="K39" s="12"/>
    </row>
    <row r="40" spans="1:12" ht="18" x14ac:dyDescent="0.35">
      <c r="A40" t="s">
        <v>43</v>
      </c>
      <c r="B40" s="18"/>
      <c r="C40" s="34" t="s">
        <v>5</v>
      </c>
      <c r="D40" s="38">
        <v>2498.5</v>
      </c>
      <c r="E40" s="1" t="s">
        <v>10</v>
      </c>
      <c r="F40" s="1"/>
      <c r="G40" s="1"/>
      <c r="H40" s="1"/>
      <c r="I40" s="1"/>
      <c r="J40" s="12"/>
      <c r="K40" s="12"/>
    </row>
    <row r="41" spans="1:12" ht="18" x14ac:dyDescent="0.35">
      <c r="A41" t="s">
        <v>44</v>
      </c>
      <c r="B41" s="18"/>
      <c r="C41" s="34" t="s">
        <v>6</v>
      </c>
      <c r="D41" s="38">
        <v>2498.5</v>
      </c>
      <c r="E41" s="1" t="s">
        <v>10</v>
      </c>
      <c r="F41" s="1"/>
      <c r="G41" s="1"/>
      <c r="H41" s="1"/>
      <c r="I41" s="1"/>
      <c r="J41" s="12"/>
      <c r="K41" s="12"/>
    </row>
    <row r="42" spans="1:12" ht="18" x14ac:dyDescent="0.35">
      <c r="A42" t="s">
        <v>45</v>
      </c>
      <c r="B42" s="18"/>
      <c r="C42" s="34" t="s">
        <v>7</v>
      </c>
      <c r="D42" s="38">
        <v>2489.6</v>
      </c>
      <c r="E42" s="1" t="s">
        <v>10</v>
      </c>
      <c r="F42" s="1"/>
      <c r="G42" s="1"/>
      <c r="H42" s="1"/>
      <c r="I42" s="1"/>
      <c r="J42" s="12"/>
      <c r="K42" s="12"/>
    </row>
    <row r="43" spans="1:12" ht="18" x14ac:dyDescent="0.35">
      <c r="A43" t="s">
        <v>46</v>
      </c>
      <c r="B43" s="18"/>
      <c r="C43" s="34" t="s">
        <v>8</v>
      </c>
      <c r="D43" s="38">
        <v>2251.3000000000002</v>
      </c>
      <c r="E43" s="1" t="s">
        <v>10</v>
      </c>
      <c r="F43" s="1"/>
      <c r="G43" s="1"/>
      <c r="H43" s="1"/>
      <c r="I43" s="1"/>
      <c r="J43" s="12"/>
      <c r="K43" s="12"/>
    </row>
    <row r="44" spans="1:12" ht="18" x14ac:dyDescent="0.35">
      <c r="A44" t="s">
        <v>54</v>
      </c>
      <c r="B44" s="18">
        <v>9.5</v>
      </c>
      <c r="C44" s="34" t="s">
        <v>50</v>
      </c>
      <c r="D44" s="38">
        <v>660.7</v>
      </c>
      <c r="E44" s="1" t="s">
        <v>10</v>
      </c>
      <c r="F44" s="72">
        <v>660.7</v>
      </c>
      <c r="G44" s="1">
        <v>26.538399742930594</v>
      </c>
      <c r="H44" s="1">
        <v>26.538399742930594</v>
      </c>
      <c r="I44" s="1">
        <v>73.461600257069406</v>
      </c>
      <c r="J44" s="11"/>
      <c r="K44" s="12"/>
    </row>
    <row r="45" spans="1:12" ht="18" x14ac:dyDescent="0.35">
      <c r="A45" t="s">
        <v>54</v>
      </c>
      <c r="B45" s="18">
        <v>4.75</v>
      </c>
      <c r="C45" s="34" t="s">
        <v>50</v>
      </c>
      <c r="D45" s="38">
        <v>415.2</v>
      </c>
      <c r="E45" s="1" t="s">
        <v>10</v>
      </c>
      <c r="F45" s="72">
        <v>1075.9000000000001</v>
      </c>
      <c r="G45" s="1">
        <v>16.677377892030851</v>
      </c>
      <c r="H45" s="1">
        <v>43.215777634961441</v>
      </c>
      <c r="I45" s="1">
        <v>56.784222365038559</v>
      </c>
      <c r="J45" s="11"/>
      <c r="K45" s="12"/>
    </row>
    <row r="46" spans="1:12" ht="18" x14ac:dyDescent="0.35">
      <c r="A46" t="s">
        <v>54</v>
      </c>
      <c r="B46" s="18">
        <v>2.36</v>
      </c>
      <c r="C46" s="34" t="s">
        <v>50</v>
      </c>
      <c r="D46" s="38">
        <v>302.7</v>
      </c>
      <c r="E46" s="1" t="s">
        <v>10</v>
      </c>
      <c r="F46" s="72">
        <v>1378.6000000000001</v>
      </c>
      <c r="G46" s="1">
        <v>12.15857969151671</v>
      </c>
      <c r="H46" s="1">
        <v>55.374357326478147</v>
      </c>
      <c r="I46" s="1">
        <v>44.625642673521853</v>
      </c>
      <c r="J46" s="11"/>
      <c r="K46" s="12"/>
    </row>
    <row r="47" spans="1:12" ht="18" x14ac:dyDescent="0.35">
      <c r="A47" t="s">
        <v>47</v>
      </c>
      <c r="B47" s="18"/>
      <c r="C47" s="34" t="s">
        <v>9</v>
      </c>
      <c r="D47" s="77">
        <v>872.7</v>
      </c>
      <c r="E47" s="1" t="s">
        <v>10</v>
      </c>
      <c r="F47" s="1"/>
      <c r="G47" s="1"/>
      <c r="H47" s="1"/>
      <c r="I47" s="1"/>
      <c r="J47" s="12"/>
      <c r="K47" s="38"/>
      <c r="L47" s="17"/>
    </row>
    <row r="48" spans="1:12" x14ac:dyDescent="0.25">
      <c r="A48" t="s">
        <v>41</v>
      </c>
      <c r="B48" s="18"/>
      <c r="C48" s="34"/>
      <c r="D48" s="77">
        <v>100.2</v>
      </c>
      <c r="E48" s="1" t="s">
        <v>10</v>
      </c>
      <c r="F48" s="1"/>
      <c r="G48" s="1"/>
      <c r="H48" s="1"/>
      <c r="I48" s="1"/>
      <c r="J48" s="12"/>
      <c r="K48" s="12"/>
    </row>
    <row r="49" spans="1:12" x14ac:dyDescent="0.25">
      <c r="A49" t="s">
        <v>48</v>
      </c>
      <c r="B49" s="18"/>
      <c r="C49" s="34"/>
      <c r="D49" s="77">
        <v>201.27</v>
      </c>
      <c r="E49" s="1" t="s">
        <v>10</v>
      </c>
      <c r="F49" s="1"/>
      <c r="G49" s="1"/>
      <c r="H49" s="1"/>
      <c r="I49" s="1"/>
      <c r="J49" s="12"/>
      <c r="K49" s="77"/>
    </row>
    <row r="50" spans="1:12" ht="18" x14ac:dyDescent="0.35">
      <c r="A50" t="s">
        <v>54</v>
      </c>
      <c r="B50" s="18">
        <v>1.18</v>
      </c>
      <c r="C50" s="34" t="s">
        <v>51</v>
      </c>
      <c r="D50" s="77">
        <v>43.66</v>
      </c>
      <c r="E50" s="1" t="s">
        <v>10</v>
      </c>
      <c r="F50" s="73">
        <v>43.66</v>
      </c>
      <c r="G50" s="1">
        <v>15.142475035119086</v>
      </c>
      <c r="H50" s="1">
        <v>70.516832361597238</v>
      </c>
      <c r="I50" s="1">
        <v>29.483167638402762</v>
      </c>
      <c r="J50" s="11"/>
      <c r="K50" s="12"/>
    </row>
    <row r="51" spans="1:12" ht="18" x14ac:dyDescent="0.35">
      <c r="A51" t="s">
        <v>54</v>
      </c>
      <c r="B51" s="18">
        <v>0.6</v>
      </c>
      <c r="C51" s="34" t="s">
        <v>51</v>
      </c>
      <c r="D51" s="77">
        <v>20.5</v>
      </c>
      <c r="E51" s="1" t="s">
        <v>10</v>
      </c>
      <c r="F51" s="73">
        <v>64.16</v>
      </c>
      <c r="G51" s="1">
        <v>7.1099573573051122</v>
      </c>
      <c r="H51" s="1">
        <v>77.626789718902344</v>
      </c>
      <c r="I51" s="1">
        <v>22.373210281097656</v>
      </c>
      <c r="J51" s="11"/>
      <c r="K51" s="12"/>
    </row>
    <row r="52" spans="1:12" ht="18" x14ac:dyDescent="0.35">
      <c r="A52" t="s">
        <v>54</v>
      </c>
      <c r="B52" s="18">
        <v>0.42499999999999999</v>
      </c>
      <c r="C52" s="34" t="s">
        <v>51</v>
      </c>
      <c r="D52" s="77">
        <v>8.59</v>
      </c>
      <c r="E52" s="1" t="s">
        <v>10</v>
      </c>
      <c r="F52" s="73">
        <v>72.75</v>
      </c>
      <c r="G52" s="1">
        <v>2.9792455463049232</v>
      </c>
      <c r="H52" s="1">
        <v>80.606035265207268</v>
      </c>
      <c r="I52" s="1">
        <v>19.393964734792732</v>
      </c>
      <c r="J52" s="11"/>
      <c r="K52" s="12"/>
    </row>
    <row r="53" spans="1:12" ht="18" x14ac:dyDescent="0.35">
      <c r="A53" t="s">
        <v>54</v>
      </c>
      <c r="B53" s="18">
        <v>0.3</v>
      </c>
      <c r="C53" s="34" t="s">
        <v>51</v>
      </c>
      <c r="D53" s="77">
        <v>6.87</v>
      </c>
      <c r="E53" s="1" t="s">
        <v>10</v>
      </c>
      <c r="F53" s="73">
        <v>79.62</v>
      </c>
      <c r="G53" s="1">
        <v>2.3827027826676157</v>
      </c>
      <c r="H53" s="1">
        <v>82.98873804787489</v>
      </c>
      <c r="I53" s="1">
        <v>17.01126195212511</v>
      </c>
      <c r="J53" s="11"/>
      <c r="K53" s="12"/>
    </row>
    <row r="54" spans="1:12" ht="18" x14ac:dyDescent="0.35">
      <c r="A54" t="s">
        <v>54</v>
      </c>
      <c r="B54" s="18">
        <v>0.15</v>
      </c>
      <c r="C54" s="34" t="s">
        <v>51</v>
      </c>
      <c r="D54" s="77">
        <v>11.05</v>
      </c>
      <c r="E54" s="1" t="s">
        <v>10</v>
      </c>
      <c r="F54" s="73">
        <v>90.67</v>
      </c>
      <c r="G54" s="1">
        <v>3.8324404291815362</v>
      </c>
      <c r="H54" s="1">
        <v>86.821178477056421</v>
      </c>
      <c r="I54" s="1">
        <v>13.178821522943579</v>
      </c>
      <c r="J54" s="11"/>
      <c r="K54" s="12"/>
    </row>
    <row r="55" spans="1:12" ht="18" x14ac:dyDescent="0.35">
      <c r="A55" t="s">
        <v>54</v>
      </c>
      <c r="B55" s="18">
        <v>7.4999999999999997E-2</v>
      </c>
      <c r="C55" s="34" t="s">
        <v>51</v>
      </c>
      <c r="D55" s="77">
        <v>9.92</v>
      </c>
      <c r="E55" s="1" t="s">
        <v>10</v>
      </c>
      <c r="F55" s="73">
        <v>100.59</v>
      </c>
      <c r="G55" s="1">
        <v>3.440525706559352</v>
      </c>
      <c r="H55" s="1">
        <v>90.261704183615777</v>
      </c>
      <c r="I55" s="1">
        <v>9.7382958163842233</v>
      </c>
      <c r="J55" s="11"/>
      <c r="K55" s="12"/>
    </row>
    <row r="56" spans="1:12" x14ac:dyDescent="0.25">
      <c r="A56" t="s">
        <v>496</v>
      </c>
      <c r="B56" s="18"/>
      <c r="C56" s="34"/>
      <c r="D56" s="77">
        <v>0.48</v>
      </c>
      <c r="E56" s="1" t="s">
        <v>10</v>
      </c>
      <c r="F56" s="73"/>
      <c r="G56" s="1"/>
      <c r="H56" s="1"/>
      <c r="I56" s="1"/>
      <c r="J56" s="11"/>
      <c r="K56" s="77"/>
      <c r="L56" s="16"/>
    </row>
    <row r="57" spans="1:12" ht="18" x14ac:dyDescent="0.35">
      <c r="A57" t="s">
        <v>49</v>
      </c>
      <c r="C57" s="34" t="s">
        <v>52</v>
      </c>
      <c r="D57" s="1">
        <v>2489.6</v>
      </c>
      <c r="E57" s="1" t="s">
        <v>10</v>
      </c>
      <c r="F57" s="18"/>
      <c r="G57" s="18"/>
      <c r="H57" s="18"/>
      <c r="I57" s="18"/>
      <c r="J57" s="18"/>
      <c r="K57" s="77"/>
      <c r="L57" s="16"/>
    </row>
    <row r="59" spans="1:12" x14ac:dyDescent="0.25">
      <c r="A59" s="84" t="s">
        <v>462</v>
      </c>
      <c r="B59" s="85"/>
      <c r="C59" s="85"/>
      <c r="D59" s="85"/>
      <c r="E59" s="85"/>
    </row>
    <row r="60" spans="1:12" ht="45" x14ac:dyDescent="0.25">
      <c r="A60" s="80" t="s">
        <v>40</v>
      </c>
      <c r="B60" s="19" t="s">
        <v>469</v>
      </c>
      <c r="C60" s="21" t="s">
        <v>13</v>
      </c>
      <c r="D60" s="21" t="s">
        <v>15</v>
      </c>
      <c r="E60" s="21" t="s">
        <v>18</v>
      </c>
    </row>
    <row r="61" spans="1:12" x14ac:dyDescent="0.25">
      <c r="A61" s="8"/>
      <c r="B61" s="22" t="s">
        <v>0</v>
      </c>
      <c r="C61" s="8"/>
      <c r="D61" s="8"/>
      <c r="E61" s="8"/>
    </row>
    <row r="62" spans="1:12" x14ac:dyDescent="0.25">
      <c r="A62" s="45" t="s">
        <v>491</v>
      </c>
      <c r="B62" s="18">
        <v>37.5</v>
      </c>
      <c r="C62" s="11">
        <v>100</v>
      </c>
      <c r="D62">
        <v>1</v>
      </c>
      <c r="E62" s="1">
        <v>100</v>
      </c>
    </row>
    <row r="63" spans="1:12" x14ac:dyDescent="0.25">
      <c r="A63" s="45" t="s">
        <v>491</v>
      </c>
      <c r="B63" s="18">
        <v>26.5</v>
      </c>
      <c r="C63" s="11">
        <v>100</v>
      </c>
      <c r="D63">
        <v>1</v>
      </c>
      <c r="E63" s="1">
        <v>100</v>
      </c>
    </row>
    <row r="64" spans="1:12" x14ac:dyDescent="0.25">
      <c r="A64" s="45" t="s">
        <v>491</v>
      </c>
      <c r="B64" s="18">
        <v>19</v>
      </c>
      <c r="C64" s="11">
        <v>100</v>
      </c>
      <c r="D64">
        <v>1</v>
      </c>
      <c r="E64" s="1">
        <v>100</v>
      </c>
    </row>
    <row r="65" spans="1:5" x14ac:dyDescent="0.25">
      <c r="A65" s="45" t="s">
        <v>491</v>
      </c>
      <c r="B65" s="18">
        <v>9.5</v>
      </c>
      <c r="C65" s="11">
        <v>73.461600257069406</v>
      </c>
      <c r="D65">
        <v>1</v>
      </c>
      <c r="E65" s="1">
        <v>73</v>
      </c>
    </row>
    <row r="66" spans="1:5" x14ac:dyDescent="0.25">
      <c r="A66" s="45" t="s">
        <v>491</v>
      </c>
      <c r="B66" s="18">
        <v>4.75</v>
      </c>
      <c r="C66" s="11">
        <v>56.784222365038559</v>
      </c>
      <c r="D66">
        <v>1</v>
      </c>
      <c r="E66" s="1">
        <v>57</v>
      </c>
    </row>
    <row r="67" spans="1:5" x14ac:dyDescent="0.25">
      <c r="A67" s="45" t="s">
        <v>491</v>
      </c>
      <c r="B67" s="18">
        <v>2.36</v>
      </c>
      <c r="C67" s="11">
        <v>44.625642673521853</v>
      </c>
      <c r="D67">
        <v>1</v>
      </c>
      <c r="E67" s="1">
        <v>45</v>
      </c>
    </row>
    <row r="68" spans="1:5" x14ac:dyDescent="0.25">
      <c r="A68" s="45" t="s">
        <v>491</v>
      </c>
      <c r="B68" s="18">
        <v>1.18</v>
      </c>
      <c r="C68" s="1">
        <v>29.483167638402762</v>
      </c>
      <c r="D68">
        <v>1</v>
      </c>
      <c r="E68" s="1">
        <v>29</v>
      </c>
    </row>
    <row r="69" spans="1:5" x14ac:dyDescent="0.25">
      <c r="A69" s="45" t="s">
        <v>491</v>
      </c>
      <c r="B69" s="18">
        <v>0.6</v>
      </c>
      <c r="C69" s="1">
        <v>22.373210281097656</v>
      </c>
      <c r="D69">
        <v>1</v>
      </c>
      <c r="E69" s="1">
        <v>22</v>
      </c>
    </row>
    <row r="70" spans="1:5" x14ac:dyDescent="0.25">
      <c r="A70" s="45" t="s">
        <v>491</v>
      </c>
      <c r="B70" s="18">
        <v>0.42499999999999999</v>
      </c>
      <c r="C70" s="1">
        <v>19.393964734792732</v>
      </c>
      <c r="D70">
        <v>1</v>
      </c>
      <c r="E70" s="1">
        <v>19</v>
      </c>
    </row>
    <row r="71" spans="1:5" x14ac:dyDescent="0.25">
      <c r="A71" s="45" t="s">
        <v>491</v>
      </c>
      <c r="B71" s="18">
        <v>0.3</v>
      </c>
      <c r="C71" s="1">
        <v>17.01126195212511</v>
      </c>
      <c r="D71">
        <v>1</v>
      </c>
      <c r="E71" s="1">
        <v>17</v>
      </c>
    </row>
    <row r="72" spans="1:5" x14ac:dyDescent="0.25">
      <c r="A72" s="45" t="s">
        <v>491</v>
      </c>
      <c r="B72" s="18">
        <v>0.15</v>
      </c>
      <c r="C72" s="1">
        <v>13.178821522943579</v>
      </c>
      <c r="D72">
        <v>1</v>
      </c>
      <c r="E72" s="1">
        <v>13</v>
      </c>
    </row>
    <row r="73" spans="1:5" x14ac:dyDescent="0.25">
      <c r="A73" s="45" t="s">
        <v>491</v>
      </c>
      <c r="B73" s="18">
        <v>7.4999999999999997E-2</v>
      </c>
      <c r="C73" s="1">
        <v>9.7382958163842233</v>
      </c>
      <c r="D73">
        <v>1</v>
      </c>
      <c r="E73" s="1">
        <v>10</v>
      </c>
    </row>
    <row r="75" spans="1:5" x14ac:dyDescent="0.25">
      <c r="A75" s="84" t="s">
        <v>645</v>
      </c>
      <c r="B75" s="128"/>
      <c r="C75" s="128"/>
      <c r="D75" s="128"/>
      <c r="E75" s="128"/>
    </row>
    <row r="76" spans="1:5" x14ac:dyDescent="0.25">
      <c r="A76" t="s">
        <v>646</v>
      </c>
    </row>
    <row r="78" spans="1:5" x14ac:dyDescent="0.25">
      <c r="A78" t="s">
        <v>647</v>
      </c>
    </row>
    <row r="79" spans="1:5" x14ac:dyDescent="0.25">
      <c r="A79" s="130" t="s">
        <v>573</v>
      </c>
    </row>
    <row r="80" spans="1:5" x14ac:dyDescent="0.25">
      <c r="A80" s="131">
        <v>2009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A53C8-D581-4126-AD68-70360BEFFFE2}">
  <dimension ref="A1:L86"/>
  <sheetViews>
    <sheetView workbookViewId="0">
      <selection activeCell="A5" sqref="A5:J80"/>
    </sheetView>
  </sheetViews>
  <sheetFormatPr defaultRowHeight="15" x14ac:dyDescent="0.25"/>
  <cols>
    <col min="1" max="1" width="45.7109375" customWidth="1"/>
    <col min="2" max="11" width="12.7109375" customWidth="1"/>
  </cols>
  <sheetData>
    <row r="1" spans="1:11" x14ac:dyDescent="0.25">
      <c r="A1" s="4" t="s">
        <v>258</v>
      </c>
      <c r="B1" s="4"/>
    </row>
    <row r="2" spans="1:11" x14ac:dyDescent="0.25">
      <c r="A2" s="3" t="s">
        <v>53</v>
      </c>
      <c r="B2" s="3"/>
    </row>
    <row r="3" spans="1:11" x14ac:dyDescent="0.25">
      <c r="A3" s="3" t="s">
        <v>488</v>
      </c>
      <c r="B3" s="3"/>
    </row>
    <row r="4" spans="1:11" x14ac:dyDescent="0.25">
      <c r="A4" s="53" t="s">
        <v>508</v>
      </c>
      <c r="B4" s="3"/>
    </row>
    <row r="5" spans="1:11" x14ac:dyDescent="0.25">
      <c r="A5" s="3"/>
      <c r="B5" s="3"/>
    </row>
    <row r="6" spans="1:11" x14ac:dyDescent="0.25">
      <c r="A6" s="84" t="s">
        <v>454</v>
      </c>
      <c r="B6" s="85"/>
      <c r="C6" s="85"/>
      <c r="D6" s="85"/>
      <c r="E6" s="85"/>
      <c r="F6" s="35"/>
      <c r="G6" s="11"/>
      <c r="H6" s="11"/>
      <c r="I6" s="35"/>
      <c r="J6" s="11"/>
      <c r="K6" s="11"/>
    </row>
    <row r="7" spans="1:11" ht="30" x14ac:dyDescent="0.25">
      <c r="A7" s="15" t="s">
        <v>40</v>
      </c>
      <c r="B7" s="21" t="s">
        <v>56</v>
      </c>
      <c r="C7" s="19" t="s">
        <v>1</v>
      </c>
      <c r="D7" s="19" t="s">
        <v>2</v>
      </c>
      <c r="E7" s="19" t="s">
        <v>3</v>
      </c>
    </row>
    <row r="8" spans="1:11" x14ac:dyDescent="0.25">
      <c r="A8" s="8"/>
      <c r="B8" s="20"/>
      <c r="C8" s="22" t="s">
        <v>0</v>
      </c>
      <c r="D8" s="22"/>
      <c r="E8" s="22"/>
    </row>
    <row r="9" spans="1:11" x14ac:dyDescent="0.25">
      <c r="A9" s="35" t="s">
        <v>509</v>
      </c>
      <c r="B9" s="97"/>
      <c r="C9" s="97"/>
      <c r="D9" s="97"/>
      <c r="E9" s="97"/>
    </row>
    <row r="10" spans="1:11" ht="18" x14ac:dyDescent="0.35">
      <c r="A10" t="s">
        <v>54</v>
      </c>
      <c r="B10" s="18">
        <v>37.5</v>
      </c>
      <c r="C10" s="34" t="s">
        <v>4</v>
      </c>
      <c r="D10" s="74">
        <v>0</v>
      </c>
      <c r="E10" s="1" t="s">
        <v>10</v>
      </c>
    </row>
    <row r="11" spans="1:11" ht="18" x14ac:dyDescent="0.35">
      <c r="A11" t="s">
        <v>54</v>
      </c>
      <c r="B11" s="18">
        <v>26.5</v>
      </c>
      <c r="C11" s="34" t="s">
        <v>4</v>
      </c>
      <c r="D11" s="74">
        <v>0</v>
      </c>
      <c r="E11" s="1" t="s">
        <v>10</v>
      </c>
    </row>
    <row r="12" spans="1:11" ht="18" x14ac:dyDescent="0.35">
      <c r="A12" t="s">
        <v>54</v>
      </c>
      <c r="B12" s="18">
        <v>19</v>
      </c>
      <c r="C12" s="34" t="s">
        <v>4</v>
      </c>
      <c r="D12" s="74">
        <v>0</v>
      </c>
      <c r="E12" s="1" t="s">
        <v>10</v>
      </c>
    </row>
    <row r="13" spans="1:11" ht="18" x14ac:dyDescent="0.35">
      <c r="A13" t="s">
        <v>43</v>
      </c>
      <c r="B13" s="18"/>
      <c r="C13" s="34" t="s">
        <v>5</v>
      </c>
      <c r="D13" s="37">
        <v>2498.5</v>
      </c>
      <c r="E13" s="1" t="s">
        <v>10</v>
      </c>
    </row>
    <row r="14" spans="1:11" ht="18" x14ac:dyDescent="0.35">
      <c r="A14" t="s">
        <v>44</v>
      </c>
      <c r="B14" s="18"/>
      <c r="C14" s="34" t="s">
        <v>6</v>
      </c>
      <c r="D14" s="37">
        <v>2498.5</v>
      </c>
      <c r="E14" s="1" t="s">
        <v>10</v>
      </c>
    </row>
    <row r="15" spans="1:11" x14ac:dyDescent="0.25">
      <c r="A15" s="3" t="s">
        <v>57</v>
      </c>
      <c r="B15" s="18"/>
      <c r="C15" s="30"/>
      <c r="D15" s="38"/>
      <c r="E15" s="12"/>
    </row>
    <row r="16" spans="1:11" ht="18" x14ac:dyDescent="0.35">
      <c r="A16" t="s">
        <v>41</v>
      </c>
      <c r="C16" s="30" t="s">
        <v>59</v>
      </c>
      <c r="D16" s="25">
        <v>128.19999999999999</v>
      </c>
      <c r="E16" s="1" t="s">
        <v>10</v>
      </c>
    </row>
    <row r="17" spans="1:5" ht="18" x14ac:dyDescent="0.35">
      <c r="A17" t="s">
        <v>60</v>
      </c>
      <c r="C17" s="30" t="s">
        <v>61</v>
      </c>
      <c r="D17" s="25">
        <v>587.79999999999995</v>
      </c>
      <c r="E17" s="1" t="s">
        <v>10</v>
      </c>
    </row>
    <row r="18" spans="1:5" ht="18" x14ac:dyDescent="0.35">
      <c r="A18" t="s">
        <v>42</v>
      </c>
      <c r="C18" s="30" t="s">
        <v>62</v>
      </c>
      <c r="D18" s="25">
        <v>580.20000000000005</v>
      </c>
      <c r="E18" s="1" t="s">
        <v>10</v>
      </c>
    </row>
    <row r="19" spans="1:5" ht="18" x14ac:dyDescent="0.35">
      <c r="A19" t="s">
        <v>42</v>
      </c>
      <c r="C19" s="30" t="s">
        <v>63</v>
      </c>
      <c r="D19" s="25">
        <v>580.1</v>
      </c>
      <c r="E19" s="1" t="s">
        <v>10</v>
      </c>
    </row>
    <row r="20" spans="1:5" ht="18" x14ac:dyDescent="0.35">
      <c r="A20" t="s">
        <v>45</v>
      </c>
      <c r="B20" s="18"/>
      <c r="C20" s="34" t="s">
        <v>7</v>
      </c>
      <c r="D20" s="37">
        <v>2489.6</v>
      </c>
      <c r="E20" s="1" t="s">
        <v>10</v>
      </c>
    </row>
    <row r="21" spans="1:5" x14ac:dyDescent="0.25">
      <c r="A21" s="3" t="s">
        <v>510</v>
      </c>
      <c r="B21" s="18"/>
      <c r="C21" s="30"/>
      <c r="D21" s="38"/>
      <c r="E21" s="12"/>
    </row>
    <row r="22" spans="1:5" ht="18" x14ac:dyDescent="0.35">
      <c r="A22" t="s">
        <v>46</v>
      </c>
      <c r="B22" s="18"/>
      <c r="C22" s="34" t="s">
        <v>8</v>
      </c>
      <c r="D22" s="37">
        <v>2251.3000000000002</v>
      </c>
      <c r="E22" s="1" t="s">
        <v>10</v>
      </c>
    </row>
    <row r="23" spans="1:5" x14ac:dyDescent="0.25">
      <c r="A23" s="3" t="s">
        <v>511</v>
      </c>
      <c r="B23" s="18"/>
      <c r="C23" s="30"/>
      <c r="D23" s="38"/>
      <c r="E23" s="12"/>
    </row>
    <row r="24" spans="1:5" ht="18" x14ac:dyDescent="0.35">
      <c r="A24" t="s">
        <v>54</v>
      </c>
      <c r="B24" s="18">
        <v>9.5</v>
      </c>
      <c r="C24" s="34" t="s">
        <v>50</v>
      </c>
      <c r="D24" s="37">
        <v>660.7</v>
      </c>
      <c r="E24" s="1" t="s">
        <v>10</v>
      </c>
    </row>
    <row r="25" spans="1:5" ht="18" x14ac:dyDescent="0.35">
      <c r="A25" t="s">
        <v>54</v>
      </c>
      <c r="B25" s="18">
        <v>4.75</v>
      </c>
      <c r="C25" s="34" t="s">
        <v>50</v>
      </c>
      <c r="D25" s="37">
        <v>415.2</v>
      </c>
      <c r="E25" s="1" t="s">
        <v>10</v>
      </c>
    </row>
    <row r="26" spans="1:5" ht="18" x14ac:dyDescent="0.35">
      <c r="A26" t="s">
        <v>54</v>
      </c>
      <c r="B26" s="18">
        <v>2.36</v>
      </c>
      <c r="C26" s="34" t="s">
        <v>50</v>
      </c>
      <c r="D26" s="37">
        <v>302.7</v>
      </c>
      <c r="E26" s="1" t="s">
        <v>10</v>
      </c>
    </row>
    <row r="27" spans="1:5" ht="18" x14ac:dyDescent="0.35">
      <c r="A27" t="s">
        <v>47</v>
      </c>
      <c r="B27" s="18"/>
      <c r="C27" s="34" t="s">
        <v>9</v>
      </c>
      <c r="D27" s="75">
        <v>872.7</v>
      </c>
      <c r="E27" s="1" t="s">
        <v>10</v>
      </c>
    </row>
    <row r="28" spans="1:5" x14ac:dyDescent="0.25">
      <c r="A28" s="3" t="s">
        <v>512</v>
      </c>
      <c r="B28" s="18"/>
      <c r="C28" s="30"/>
      <c r="D28" s="77"/>
      <c r="E28" s="12"/>
    </row>
    <row r="29" spans="1:5" x14ac:dyDescent="0.25">
      <c r="A29" t="s">
        <v>41</v>
      </c>
      <c r="B29" s="18"/>
      <c r="C29" s="34"/>
      <c r="D29" s="75">
        <v>100.2</v>
      </c>
      <c r="E29" s="1" t="s">
        <v>10</v>
      </c>
    </row>
    <row r="30" spans="1:5" x14ac:dyDescent="0.25">
      <c r="A30" t="s">
        <v>48</v>
      </c>
      <c r="B30" s="18"/>
      <c r="C30" s="34"/>
      <c r="D30" s="75">
        <v>201.27</v>
      </c>
      <c r="E30" s="1" t="s">
        <v>10</v>
      </c>
    </row>
    <row r="31" spans="1:5" ht="18" x14ac:dyDescent="0.35">
      <c r="A31" t="s">
        <v>54</v>
      </c>
      <c r="B31" s="18">
        <v>1.18</v>
      </c>
      <c r="C31" s="34" t="s">
        <v>51</v>
      </c>
      <c r="D31" s="75">
        <v>43.66</v>
      </c>
      <c r="E31" s="1" t="s">
        <v>10</v>
      </c>
    </row>
    <row r="32" spans="1:5" ht="18" x14ac:dyDescent="0.35">
      <c r="A32" t="s">
        <v>54</v>
      </c>
      <c r="B32" s="18">
        <v>0.6</v>
      </c>
      <c r="C32" s="34" t="s">
        <v>51</v>
      </c>
      <c r="D32" s="75">
        <v>20.5</v>
      </c>
      <c r="E32" s="1" t="s">
        <v>10</v>
      </c>
    </row>
    <row r="33" spans="1:11" ht="18" x14ac:dyDescent="0.35">
      <c r="A33" t="s">
        <v>54</v>
      </c>
      <c r="B33" s="18">
        <v>0.42499999999999999</v>
      </c>
      <c r="C33" s="34" t="s">
        <v>51</v>
      </c>
      <c r="D33" s="75">
        <v>8.59</v>
      </c>
      <c r="E33" s="1" t="s">
        <v>10</v>
      </c>
    </row>
    <row r="34" spans="1:11" ht="18" x14ac:dyDescent="0.35">
      <c r="A34" t="s">
        <v>54</v>
      </c>
      <c r="B34" s="18">
        <v>0.3</v>
      </c>
      <c r="C34" s="34" t="s">
        <v>51</v>
      </c>
      <c r="D34" s="75">
        <v>6.87</v>
      </c>
      <c r="E34" s="1" t="s">
        <v>10</v>
      </c>
    </row>
    <row r="35" spans="1:11" ht="18" x14ac:dyDescent="0.35">
      <c r="A35" t="s">
        <v>54</v>
      </c>
      <c r="B35" s="18">
        <v>0.15</v>
      </c>
      <c r="C35" s="34" t="s">
        <v>51</v>
      </c>
      <c r="D35" s="75">
        <v>11.05</v>
      </c>
      <c r="E35" s="1" t="s">
        <v>10</v>
      </c>
    </row>
    <row r="36" spans="1:11" ht="18" x14ac:dyDescent="0.35">
      <c r="A36" t="s">
        <v>54</v>
      </c>
      <c r="B36" s="18">
        <v>7.4999999999999997E-2</v>
      </c>
      <c r="C36" s="34" t="s">
        <v>51</v>
      </c>
      <c r="D36" s="75">
        <v>9.92</v>
      </c>
      <c r="E36" s="1" t="s">
        <v>10</v>
      </c>
    </row>
    <row r="37" spans="1:11" x14ac:dyDescent="0.25">
      <c r="A37" t="s">
        <v>496</v>
      </c>
      <c r="B37" s="18"/>
      <c r="C37" s="34"/>
      <c r="D37" s="75">
        <v>0.48</v>
      </c>
      <c r="E37" s="1" t="s">
        <v>10</v>
      </c>
    </row>
    <row r="38" spans="1:11" x14ac:dyDescent="0.25">
      <c r="A38" s="3"/>
      <c r="B38" s="3"/>
    </row>
    <row r="39" spans="1:11" x14ac:dyDescent="0.25">
      <c r="A39" s="84" t="s">
        <v>455</v>
      </c>
      <c r="B39" s="85"/>
      <c r="C39" s="85"/>
      <c r="D39" s="85"/>
      <c r="E39" s="85"/>
      <c r="F39" s="84"/>
      <c r="G39" s="85"/>
      <c r="H39" s="85"/>
      <c r="I39" s="84"/>
      <c r="J39" s="11"/>
      <c r="K39" s="11"/>
    </row>
    <row r="40" spans="1:11" ht="45" x14ac:dyDescent="0.25">
      <c r="A40" s="15" t="s">
        <v>40</v>
      </c>
      <c r="B40" s="19" t="s">
        <v>56</v>
      </c>
      <c r="C40" s="19" t="s">
        <v>1</v>
      </c>
      <c r="D40" s="19" t="s">
        <v>2</v>
      </c>
      <c r="E40" s="19" t="s">
        <v>3</v>
      </c>
      <c r="F40" s="21" t="s">
        <v>11</v>
      </c>
      <c r="G40" s="21" t="s">
        <v>55</v>
      </c>
      <c r="H40" s="21" t="s">
        <v>12</v>
      </c>
      <c r="I40" s="21" t="s">
        <v>13</v>
      </c>
      <c r="J40" s="78"/>
      <c r="K40" s="78"/>
    </row>
    <row r="41" spans="1:11" x14ac:dyDescent="0.25">
      <c r="A41" s="8"/>
      <c r="B41" s="20"/>
      <c r="C41" s="22" t="s">
        <v>0</v>
      </c>
      <c r="D41" s="22"/>
      <c r="E41" s="22"/>
      <c r="F41" s="22"/>
      <c r="G41" s="22"/>
      <c r="H41" s="22"/>
      <c r="I41" s="22"/>
      <c r="J41" s="79"/>
      <c r="K41" s="11"/>
    </row>
    <row r="42" spans="1:11" ht="18" x14ac:dyDescent="0.35">
      <c r="A42" t="s">
        <v>54</v>
      </c>
      <c r="B42" s="18">
        <v>37.5</v>
      </c>
      <c r="C42" s="34" t="s">
        <v>4</v>
      </c>
      <c r="D42" s="12">
        <v>0</v>
      </c>
      <c r="E42" s="1" t="s">
        <v>10</v>
      </c>
      <c r="F42" s="1">
        <v>0</v>
      </c>
      <c r="G42" s="1">
        <v>0</v>
      </c>
      <c r="H42" s="1">
        <v>0</v>
      </c>
      <c r="I42" s="1">
        <v>100</v>
      </c>
      <c r="J42" s="11"/>
      <c r="K42" s="12"/>
    </row>
    <row r="43" spans="1:11" ht="18" x14ac:dyDescent="0.35">
      <c r="A43" t="s">
        <v>54</v>
      </c>
      <c r="B43" s="18">
        <v>26.5</v>
      </c>
      <c r="C43" s="34" t="s">
        <v>4</v>
      </c>
      <c r="D43" s="12">
        <v>0</v>
      </c>
      <c r="E43" s="1" t="s">
        <v>10</v>
      </c>
      <c r="F43" s="1">
        <v>0</v>
      </c>
      <c r="G43" s="1">
        <v>0</v>
      </c>
      <c r="H43" s="1">
        <v>0</v>
      </c>
      <c r="I43" s="1">
        <v>100</v>
      </c>
      <c r="J43" s="11"/>
      <c r="K43" s="12"/>
    </row>
    <row r="44" spans="1:11" ht="18" x14ac:dyDescent="0.35">
      <c r="A44" t="s">
        <v>54</v>
      </c>
      <c r="B44" s="18">
        <v>19</v>
      </c>
      <c r="C44" s="34" t="s">
        <v>4</v>
      </c>
      <c r="D44" s="12">
        <v>0</v>
      </c>
      <c r="E44" s="1" t="s">
        <v>10</v>
      </c>
      <c r="F44" s="1">
        <v>0</v>
      </c>
      <c r="G44" s="1">
        <v>0</v>
      </c>
      <c r="H44" s="1">
        <v>0</v>
      </c>
      <c r="I44" s="1">
        <v>100</v>
      </c>
      <c r="J44" s="11"/>
      <c r="K44" s="12"/>
    </row>
    <row r="45" spans="1:11" ht="18" x14ac:dyDescent="0.35">
      <c r="A45" t="s">
        <v>43</v>
      </c>
      <c r="B45" s="18"/>
      <c r="C45" s="34" t="s">
        <v>5</v>
      </c>
      <c r="D45" s="38">
        <v>2498.5</v>
      </c>
      <c r="E45" s="1" t="s">
        <v>10</v>
      </c>
      <c r="F45" s="1"/>
      <c r="G45" s="1"/>
      <c r="H45" s="1"/>
      <c r="I45" s="1"/>
      <c r="J45" s="12"/>
      <c r="K45" s="12"/>
    </row>
    <row r="46" spans="1:11" ht="18" x14ac:dyDescent="0.35">
      <c r="A46" t="s">
        <v>44</v>
      </c>
      <c r="B46" s="18"/>
      <c r="C46" s="34" t="s">
        <v>6</v>
      </c>
      <c r="D46" s="38">
        <v>2498.5</v>
      </c>
      <c r="E46" s="1" t="s">
        <v>10</v>
      </c>
      <c r="F46" s="1"/>
      <c r="G46" s="1"/>
      <c r="H46" s="1"/>
      <c r="I46" s="1"/>
      <c r="J46" s="12"/>
      <c r="K46" s="12"/>
    </row>
    <row r="47" spans="1:11" x14ac:dyDescent="0.25">
      <c r="A47" s="11" t="s">
        <v>507</v>
      </c>
      <c r="C47" s="30" t="s">
        <v>179</v>
      </c>
      <c r="D47">
        <v>1.7039167957512571</v>
      </c>
      <c r="E47" s="1" t="s">
        <v>33</v>
      </c>
      <c r="F47" s="1"/>
      <c r="G47" s="1"/>
      <c r="H47" s="1"/>
      <c r="I47" s="1"/>
      <c r="J47" s="12"/>
      <c r="K47" s="12"/>
    </row>
    <row r="48" spans="1:11" ht="18" x14ac:dyDescent="0.35">
      <c r="A48" t="s">
        <v>45</v>
      </c>
      <c r="B48" s="18"/>
      <c r="C48" s="34" t="s">
        <v>7</v>
      </c>
      <c r="D48" s="38">
        <v>2456.6408833768501</v>
      </c>
      <c r="E48" s="1" t="s">
        <v>10</v>
      </c>
      <c r="F48" s="1"/>
      <c r="G48" s="1"/>
      <c r="H48" s="1"/>
      <c r="I48" s="1"/>
      <c r="J48" s="12"/>
      <c r="K48" s="12"/>
    </row>
    <row r="49" spans="1:12" ht="18" x14ac:dyDescent="0.35">
      <c r="A49" t="s">
        <v>46</v>
      </c>
      <c r="B49" s="18"/>
      <c r="C49" s="34" t="s">
        <v>8</v>
      </c>
      <c r="D49" s="38">
        <v>2251.3000000000002</v>
      </c>
      <c r="E49" s="1" t="s">
        <v>10</v>
      </c>
      <c r="F49" s="1"/>
      <c r="G49" s="1"/>
      <c r="H49" s="1"/>
      <c r="I49" s="1"/>
      <c r="J49" s="12"/>
      <c r="K49" s="12"/>
    </row>
    <row r="50" spans="1:12" ht="18" x14ac:dyDescent="0.35">
      <c r="A50" t="s">
        <v>54</v>
      </c>
      <c r="B50" s="18">
        <v>9.5</v>
      </c>
      <c r="C50" s="34" t="s">
        <v>50</v>
      </c>
      <c r="D50" s="38">
        <v>660.7</v>
      </c>
      <c r="E50" s="1" t="s">
        <v>10</v>
      </c>
      <c r="F50" s="72">
        <v>660.7</v>
      </c>
      <c r="G50" s="1">
        <v>26.894447799460814</v>
      </c>
      <c r="H50" s="1">
        <v>26.894447799460814</v>
      </c>
      <c r="I50" s="1">
        <v>73.105552200539194</v>
      </c>
      <c r="J50" s="11"/>
      <c r="K50" s="12"/>
    </row>
    <row r="51" spans="1:12" ht="18" x14ac:dyDescent="0.35">
      <c r="A51" t="s">
        <v>54</v>
      </c>
      <c r="B51" s="18">
        <v>4.75</v>
      </c>
      <c r="C51" s="34" t="s">
        <v>50</v>
      </c>
      <c r="D51" s="38">
        <v>415.2</v>
      </c>
      <c r="E51" s="1" t="s">
        <v>10</v>
      </c>
      <c r="F51" s="72">
        <v>1075.9000000000001</v>
      </c>
      <c r="G51" s="1">
        <v>16.901127177745014</v>
      </c>
      <c r="H51" s="1">
        <v>43.795574977205831</v>
      </c>
      <c r="I51" s="1">
        <v>56.204425022794169</v>
      </c>
      <c r="J51" s="11"/>
      <c r="K51" s="12"/>
    </row>
    <row r="52" spans="1:12" ht="18" x14ac:dyDescent="0.35">
      <c r="A52" t="s">
        <v>54</v>
      </c>
      <c r="B52" s="18">
        <v>2.36</v>
      </c>
      <c r="C52" s="34" t="s">
        <v>50</v>
      </c>
      <c r="D52" s="38">
        <v>302.7</v>
      </c>
      <c r="E52" s="1" t="s">
        <v>10</v>
      </c>
      <c r="F52" s="72">
        <v>1378.6000000000001</v>
      </c>
      <c r="G52" s="1">
        <v>12.321703267590115</v>
      </c>
      <c r="H52" s="1">
        <v>56.117278244795948</v>
      </c>
      <c r="I52" s="1">
        <v>43.882721755204052</v>
      </c>
      <c r="J52" s="11"/>
    </row>
    <row r="53" spans="1:12" ht="18" x14ac:dyDescent="0.35">
      <c r="A53" t="s">
        <v>47</v>
      </c>
      <c r="B53" s="18"/>
      <c r="C53" s="34" t="s">
        <v>9</v>
      </c>
      <c r="D53" s="77">
        <v>872.7</v>
      </c>
      <c r="E53" s="1" t="s">
        <v>10</v>
      </c>
      <c r="F53" s="1"/>
      <c r="G53" s="1"/>
      <c r="H53" s="1"/>
      <c r="I53" s="1"/>
      <c r="J53" s="12"/>
      <c r="K53" s="38"/>
      <c r="L53" s="17"/>
    </row>
    <row r="54" spans="1:12" x14ac:dyDescent="0.25">
      <c r="A54" t="s">
        <v>41</v>
      </c>
      <c r="B54" s="18"/>
      <c r="C54" s="34"/>
      <c r="D54" s="77">
        <v>100.2</v>
      </c>
      <c r="E54" s="1" t="s">
        <v>10</v>
      </c>
      <c r="F54" s="1"/>
      <c r="G54" s="1"/>
      <c r="H54" s="1"/>
      <c r="I54" s="1"/>
      <c r="J54" s="12"/>
      <c r="K54" s="77"/>
    </row>
    <row r="55" spans="1:12" x14ac:dyDescent="0.25">
      <c r="A55" t="s">
        <v>48</v>
      </c>
      <c r="B55" s="18"/>
      <c r="C55" s="34"/>
      <c r="D55" s="77">
        <v>201.27</v>
      </c>
      <c r="E55" s="1" t="s">
        <v>10</v>
      </c>
      <c r="F55" s="1"/>
      <c r="G55" s="1"/>
      <c r="H55" s="1"/>
      <c r="I55" s="1"/>
      <c r="J55" s="12"/>
      <c r="K55" s="12"/>
    </row>
    <row r="56" spans="1:12" ht="18" x14ac:dyDescent="0.35">
      <c r="A56" t="s">
        <v>54</v>
      </c>
      <c r="B56" s="18">
        <v>1.18</v>
      </c>
      <c r="C56" s="34" t="s">
        <v>51</v>
      </c>
      <c r="D56" s="77">
        <v>43.66</v>
      </c>
      <c r="E56" s="1" t="s">
        <v>10</v>
      </c>
      <c r="F56" s="73">
        <v>43.66</v>
      </c>
      <c r="G56" s="1">
        <v>15.345631550189204</v>
      </c>
      <c r="H56" s="1">
        <v>71.462909794985151</v>
      </c>
      <c r="I56" s="1">
        <v>28.537090205014849</v>
      </c>
      <c r="J56" s="11"/>
      <c r="K56" s="12"/>
    </row>
    <row r="57" spans="1:12" ht="18" x14ac:dyDescent="0.35">
      <c r="A57" t="s">
        <v>54</v>
      </c>
      <c r="B57" s="18">
        <v>0.6</v>
      </c>
      <c r="C57" s="34" t="s">
        <v>51</v>
      </c>
      <c r="D57" s="77">
        <v>20.5</v>
      </c>
      <c r="E57" s="1" t="s">
        <v>10</v>
      </c>
      <c r="F57" s="73">
        <v>64.16</v>
      </c>
      <c r="G57" s="1">
        <v>7.2053469257645135</v>
      </c>
      <c r="H57" s="1">
        <v>78.668256720749667</v>
      </c>
      <c r="I57" s="1">
        <v>21.331743279250333</v>
      </c>
      <c r="J57" s="11"/>
      <c r="K57" s="12"/>
    </row>
    <row r="58" spans="1:12" ht="18" x14ac:dyDescent="0.35">
      <c r="A58" t="s">
        <v>54</v>
      </c>
      <c r="B58" s="18">
        <v>0.42499999999999999</v>
      </c>
      <c r="C58" s="34" t="s">
        <v>51</v>
      </c>
      <c r="D58" s="77">
        <v>8.59</v>
      </c>
      <c r="E58" s="1" t="s">
        <v>10</v>
      </c>
      <c r="F58" s="73">
        <v>72.75</v>
      </c>
      <c r="G58" s="1">
        <v>3.0192161020642527</v>
      </c>
      <c r="H58" s="1">
        <v>81.687472822813916</v>
      </c>
      <c r="I58" s="1">
        <v>18.312527177186084</v>
      </c>
      <c r="J58" s="11"/>
      <c r="K58" s="12"/>
    </row>
    <row r="59" spans="1:12" ht="18" x14ac:dyDescent="0.35">
      <c r="A59" t="s">
        <v>54</v>
      </c>
      <c r="B59" s="18">
        <v>0.3</v>
      </c>
      <c r="C59" s="34" t="s">
        <v>51</v>
      </c>
      <c r="D59" s="77">
        <v>6.87</v>
      </c>
      <c r="E59" s="1" t="s">
        <v>10</v>
      </c>
      <c r="F59" s="73">
        <v>79.62</v>
      </c>
      <c r="G59" s="1">
        <v>2.4146699209757179</v>
      </c>
      <c r="H59" s="1">
        <v>84.102142743789628</v>
      </c>
      <c r="I59" s="1">
        <v>15.897857256210372</v>
      </c>
      <c r="J59" s="11"/>
      <c r="K59" s="12"/>
    </row>
    <row r="60" spans="1:12" ht="18" x14ac:dyDescent="0.35">
      <c r="A60" t="s">
        <v>54</v>
      </c>
      <c r="B60" s="18">
        <v>0.15</v>
      </c>
      <c r="C60" s="34" t="s">
        <v>51</v>
      </c>
      <c r="D60" s="77">
        <v>11.05</v>
      </c>
      <c r="E60" s="1" t="s">
        <v>10</v>
      </c>
      <c r="F60" s="73">
        <v>90.67</v>
      </c>
      <c r="G60" s="1">
        <v>3.883857733155994</v>
      </c>
      <c r="H60" s="1">
        <v>87.98600047694562</v>
      </c>
      <c r="I60" s="1">
        <v>12.01399952305438</v>
      </c>
      <c r="J60" s="11"/>
      <c r="K60" s="12"/>
    </row>
    <row r="61" spans="1:12" ht="18" x14ac:dyDescent="0.35">
      <c r="A61" t="s">
        <v>54</v>
      </c>
      <c r="B61" s="18">
        <v>7.4999999999999997E-2</v>
      </c>
      <c r="C61" s="34" t="s">
        <v>51</v>
      </c>
      <c r="D61" s="77">
        <v>9.92</v>
      </c>
      <c r="E61" s="1" t="s">
        <v>10</v>
      </c>
      <c r="F61" s="73">
        <v>100.59</v>
      </c>
      <c r="G61" s="1">
        <v>3.4866849513943405</v>
      </c>
      <c r="H61" s="1">
        <v>91.472685428339958</v>
      </c>
      <c r="I61" s="1">
        <v>8.5273145716600425</v>
      </c>
      <c r="J61" s="11"/>
      <c r="K61" s="77"/>
      <c r="L61" s="16"/>
    </row>
    <row r="62" spans="1:12" x14ac:dyDescent="0.25">
      <c r="A62" t="s">
        <v>496</v>
      </c>
      <c r="B62" s="18"/>
      <c r="C62" s="34"/>
      <c r="D62" s="77">
        <v>0.48</v>
      </c>
      <c r="E62" s="1" t="s">
        <v>10</v>
      </c>
      <c r="F62" s="73"/>
      <c r="G62" s="1"/>
      <c r="H62" s="1"/>
      <c r="I62" s="1"/>
      <c r="J62" s="11"/>
      <c r="K62" s="77"/>
      <c r="L62" s="16"/>
    </row>
    <row r="63" spans="1:12" ht="18" x14ac:dyDescent="0.35">
      <c r="A63" t="s">
        <v>49</v>
      </c>
      <c r="C63" s="34" t="s">
        <v>52</v>
      </c>
      <c r="D63" s="1">
        <v>2456.6408833768501</v>
      </c>
      <c r="E63" s="1" t="s">
        <v>10</v>
      </c>
      <c r="F63" s="18"/>
      <c r="G63" s="18"/>
      <c r="H63" s="18"/>
      <c r="I63" s="18"/>
      <c r="J63" s="18"/>
      <c r="K63" s="77"/>
      <c r="L63" s="16"/>
    </row>
    <row r="65" spans="1:5" x14ac:dyDescent="0.25">
      <c r="A65" s="84" t="s">
        <v>462</v>
      </c>
      <c r="B65" s="85"/>
      <c r="C65" s="85"/>
      <c r="D65" s="85"/>
      <c r="E65" s="85"/>
    </row>
    <row r="66" spans="1:5" ht="45" x14ac:dyDescent="0.25">
      <c r="A66" s="80" t="s">
        <v>40</v>
      </c>
      <c r="B66" s="19" t="s">
        <v>469</v>
      </c>
      <c r="C66" s="21" t="s">
        <v>13</v>
      </c>
      <c r="D66" s="21" t="s">
        <v>15</v>
      </c>
      <c r="E66" s="21" t="s">
        <v>18</v>
      </c>
    </row>
    <row r="67" spans="1:5" x14ac:dyDescent="0.25">
      <c r="A67" s="8"/>
      <c r="B67" s="22" t="s">
        <v>0</v>
      </c>
      <c r="C67" s="8"/>
      <c r="D67" s="8"/>
      <c r="E67" s="8"/>
    </row>
    <row r="68" spans="1:5" x14ac:dyDescent="0.25">
      <c r="A68" s="45" t="s">
        <v>491</v>
      </c>
      <c r="B68" s="18">
        <v>37.5</v>
      </c>
      <c r="C68" s="11">
        <v>100</v>
      </c>
      <c r="D68">
        <v>1</v>
      </c>
      <c r="E68" s="1">
        <v>100</v>
      </c>
    </row>
    <row r="69" spans="1:5" x14ac:dyDescent="0.25">
      <c r="A69" s="45" t="s">
        <v>491</v>
      </c>
      <c r="B69" s="18">
        <v>26.5</v>
      </c>
      <c r="C69" s="11">
        <v>100</v>
      </c>
      <c r="D69">
        <v>1</v>
      </c>
      <c r="E69" s="1">
        <v>100</v>
      </c>
    </row>
    <row r="70" spans="1:5" x14ac:dyDescent="0.25">
      <c r="A70" s="45" t="s">
        <v>491</v>
      </c>
      <c r="B70" s="18">
        <v>19</v>
      </c>
      <c r="C70" s="11">
        <v>100</v>
      </c>
      <c r="D70">
        <v>1</v>
      </c>
      <c r="E70" s="1">
        <v>100</v>
      </c>
    </row>
    <row r="71" spans="1:5" x14ac:dyDescent="0.25">
      <c r="A71" s="45" t="s">
        <v>491</v>
      </c>
      <c r="B71" s="18">
        <v>9.5</v>
      </c>
      <c r="C71" s="11">
        <v>73.105552200539194</v>
      </c>
      <c r="D71">
        <v>1</v>
      </c>
      <c r="E71" s="1">
        <v>73</v>
      </c>
    </row>
    <row r="72" spans="1:5" x14ac:dyDescent="0.25">
      <c r="A72" s="45" t="s">
        <v>491</v>
      </c>
      <c r="B72" s="18">
        <v>4.75</v>
      </c>
      <c r="C72" s="11">
        <v>56.204425022794169</v>
      </c>
      <c r="D72">
        <v>1</v>
      </c>
      <c r="E72" s="1">
        <v>56</v>
      </c>
    </row>
    <row r="73" spans="1:5" x14ac:dyDescent="0.25">
      <c r="A73" s="45" t="s">
        <v>491</v>
      </c>
      <c r="B73" s="18">
        <v>2.36</v>
      </c>
      <c r="C73" s="11">
        <v>43.882721755204052</v>
      </c>
      <c r="D73">
        <v>1</v>
      </c>
      <c r="E73" s="1">
        <v>44</v>
      </c>
    </row>
    <row r="74" spans="1:5" x14ac:dyDescent="0.25">
      <c r="A74" s="45" t="s">
        <v>491</v>
      </c>
      <c r="B74" s="18">
        <v>1.18</v>
      </c>
      <c r="C74" s="1">
        <v>28.537090205014849</v>
      </c>
      <c r="D74">
        <v>1</v>
      </c>
      <c r="E74" s="1">
        <v>29</v>
      </c>
    </row>
    <row r="75" spans="1:5" x14ac:dyDescent="0.25">
      <c r="A75" s="45" t="s">
        <v>491</v>
      </c>
      <c r="B75" s="18">
        <v>0.6</v>
      </c>
      <c r="C75" s="1">
        <v>21.331743279250333</v>
      </c>
      <c r="D75">
        <v>1</v>
      </c>
      <c r="E75" s="1">
        <v>21</v>
      </c>
    </row>
    <row r="76" spans="1:5" x14ac:dyDescent="0.25">
      <c r="A76" s="45" t="s">
        <v>491</v>
      </c>
      <c r="B76" s="18">
        <v>0.42499999999999999</v>
      </c>
      <c r="C76" s="1">
        <v>18.312527177186084</v>
      </c>
      <c r="D76">
        <v>1</v>
      </c>
      <c r="E76" s="1">
        <v>18</v>
      </c>
    </row>
    <row r="77" spans="1:5" x14ac:dyDescent="0.25">
      <c r="A77" s="45" t="s">
        <v>491</v>
      </c>
      <c r="B77" s="18">
        <v>0.3</v>
      </c>
      <c r="C77" s="1">
        <v>15.897857256210372</v>
      </c>
      <c r="D77">
        <v>1</v>
      </c>
      <c r="E77" s="1">
        <v>16</v>
      </c>
    </row>
    <row r="78" spans="1:5" x14ac:dyDescent="0.25">
      <c r="A78" s="45" t="s">
        <v>491</v>
      </c>
      <c r="B78" s="18">
        <v>0.15</v>
      </c>
      <c r="C78" s="1">
        <v>12.01399952305438</v>
      </c>
      <c r="D78">
        <v>1</v>
      </c>
      <c r="E78" s="1">
        <v>12</v>
      </c>
    </row>
    <row r="79" spans="1:5" x14ac:dyDescent="0.25">
      <c r="A79" s="45" t="s">
        <v>491</v>
      </c>
      <c r="B79" s="18">
        <v>7.4999999999999997E-2</v>
      </c>
      <c r="C79" s="1">
        <v>8.5273145716600425</v>
      </c>
      <c r="D79">
        <v>1</v>
      </c>
      <c r="E79" s="1">
        <v>9</v>
      </c>
    </row>
    <row r="81" spans="1:5" x14ac:dyDescent="0.25">
      <c r="A81" s="84" t="s">
        <v>645</v>
      </c>
      <c r="B81" s="128"/>
      <c r="C81" s="128"/>
      <c r="D81" s="128"/>
      <c r="E81" s="128"/>
    </row>
    <row r="82" spans="1:5" x14ac:dyDescent="0.25">
      <c r="A82" t="s">
        <v>646</v>
      </c>
    </row>
    <row r="84" spans="1:5" x14ac:dyDescent="0.25">
      <c r="A84" t="s">
        <v>647</v>
      </c>
    </row>
    <row r="85" spans="1:5" x14ac:dyDescent="0.25">
      <c r="A85" s="130" t="s">
        <v>573</v>
      </c>
    </row>
    <row r="86" spans="1:5" x14ac:dyDescent="0.25">
      <c r="A86" s="131">
        <v>2009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199B8-9E29-413D-A6AA-AEA69710807F}">
  <dimension ref="A1:L80"/>
  <sheetViews>
    <sheetView workbookViewId="0">
      <selection activeCell="A5" sqref="A5:J73"/>
    </sheetView>
  </sheetViews>
  <sheetFormatPr defaultRowHeight="15" x14ac:dyDescent="0.25"/>
  <cols>
    <col min="1" max="1" width="45.7109375" customWidth="1"/>
    <col min="2" max="11" width="12.7109375" customWidth="1"/>
  </cols>
  <sheetData>
    <row r="1" spans="1:5" x14ac:dyDescent="0.25">
      <c r="A1" s="4" t="s">
        <v>258</v>
      </c>
      <c r="B1" s="4"/>
    </row>
    <row r="2" spans="1:5" x14ac:dyDescent="0.25">
      <c r="A2" s="3" t="s">
        <v>53</v>
      </c>
      <c r="B2" s="3"/>
    </row>
    <row r="3" spans="1:5" x14ac:dyDescent="0.25">
      <c r="A3" s="3" t="s">
        <v>488</v>
      </c>
      <c r="B3" s="3"/>
    </row>
    <row r="4" spans="1:5" x14ac:dyDescent="0.25">
      <c r="A4" s="53" t="s">
        <v>508</v>
      </c>
      <c r="B4" s="3"/>
    </row>
    <row r="5" spans="1:5" x14ac:dyDescent="0.25">
      <c r="A5" s="3"/>
      <c r="B5" s="3"/>
    </row>
    <row r="6" spans="1:5" x14ac:dyDescent="0.25">
      <c r="A6" s="84" t="s">
        <v>454</v>
      </c>
      <c r="B6" s="85"/>
      <c r="C6" s="85"/>
      <c r="D6" s="85"/>
      <c r="E6" s="85"/>
    </row>
    <row r="7" spans="1:5" x14ac:dyDescent="0.25">
      <c r="A7" s="15" t="s">
        <v>40</v>
      </c>
      <c r="B7" s="19" t="s">
        <v>56</v>
      </c>
      <c r="C7" s="19" t="s">
        <v>1</v>
      </c>
      <c r="D7" s="19" t="s">
        <v>2</v>
      </c>
      <c r="E7" s="19" t="s">
        <v>3</v>
      </c>
    </row>
    <row r="8" spans="1:5" x14ac:dyDescent="0.25">
      <c r="A8" s="8"/>
      <c r="B8" s="20"/>
      <c r="C8" s="22" t="s">
        <v>0</v>
      </c>
      <c r="D8" s="22"/>
      <c r="E8" s="22"/>
    </row>
    <row r="9" spans="1:5" x14ac:dyDescent="0.25">
      <c r="A9" s="35" t="s">
        <v>509</v>
      </c>
      <c r="B9" s="97"/>
      <c r="C9" s="97"/>
      <c r="D9" s="97"/>
      <c r="E9" s="97"/>
    </row>
    <row r="10" spans="1:5" ht="18" x14ac:dyDescent="0.35">
      <c r="A10" t="s">
        <v>54</v>
      </c>
      <c r="B10" s="18">
        <v>37.5</v>
      </c>
      <c r="C10" s="34" t="s">
        <v>4</v>
      </c>
      <c r="D10" s="74">
        <v>0</v>
      </c>
      <c r="E10" s="1" t="s">
        <v>10</v>
      </c>
    </row>
    <row r="11" spans="1:5" ht="18" x14ac:dyDescent="0.35">
      <c r="A11" t="s">
        <v>54</v>
      </c>
      <c r="B11" s="18">
        <v>26.5</v>
      </c>
      <c r="C11" s="34" t="s">
        <v>4</v>
      </c>
      <c r="D11" s="74">
        <v>0</v>
      </c>
      <c r="E11" s="1" t="s">
        <v>10</v>
      </c>
    </row>
    <row r="12" spans="1:5" ht="18" x14ac:dyDescent="0.35">
      <c r="A12" t="s">
        <v>54</v>
      </c>
      <c r="B12" s="18">
        <v>19</v>
      </c>
      <c r="C12" s="34" t="s">
        <v>4</v>
      </c>
      <c r="D12" s="74">
        <v>0</v>
      </c>
      <c r="E12" s="1" t="s">
        <v>10</v>
      </c>
    </row>
    <row r="13" spans="1:5" ht="18" x14ac:dyDescent="0.35">
      <c r="A13" t="s">
        <v>43</v>
      </c>
      <c r="B13" s="18"/>
      <c r="C13" s="34" t="s">
        <v>5</v>
      </c>
      <c r="D13" s="37">
        <v>101.7</v>
      </c>
      <c r="E13" s="1" t="s">
        <v>10</v>
      </c>
    </row>
    <row r="14" spans="1:5" ht="18" x14ac:dyDescent="0.35">
      <c r="A14" t="s">
        <v>44</v>
      </c>
      <c r="B14" s="18"/>
      <c r="C14" s="34" t="s">
        <v>6</v>
      </c>
      <c r="D14" s="37">
        <v>101.7</v>
      </c>
      <c r="E14" s="1" t="s">
        <v>10</v>
      </c>
    </row>
    <row r="15" spans="1:5" ht="18" x14ac:dyDescent="0.35">
      <c r="A15" t="s">
        <v>45</v>
      </c>
      <c r="B15" s="18"/>
      <c r="C15" s="34" t="s">
        <v>7</v>
      </c>
      <c r="D15" s="37">
        <v>101.7</v>
      </c>
      <c r="E15" s="1" t="s">
        <v>10</v>
      </c>
    </row>
    <row r="16" spans="1:5" x14ac:dyDescent="0.25">
      <c r="A16" s="3" t="s">
        <v>510</v>
      </c>
      <c r="B16" s="18"/>
      <c r="C16" s="30"/>
      <c r="D16" s="38"/>
      <c r="E16" s="12"/>
    </row>
    <row r="17" spans="1:5" ht="18" x14ac:dyDescent="0.35">
      <c r="A17" t="s">
        <v>46</v>
      </c>
      <c r="B17" s="18"/>
      <c r="C17" s="34" t="s">
        <v>8</v>
      </c>
      <c r="D17" s="37">
        <v>95.2</v>
      </c>
      <c r="E17" s="1" t="s">
        <v>10</v>
      </c>
    </row>
    <row r="18" spans="1:5" x14ac:dyDescent="0.25">
      <c r="A18" s="3" t="s">
        <v>511</v>
      </c>
      <c r="B18" s="18"/>
      <c r="C18" s="30"/>
      <c r="D18" s="38"/>
      <c r="E18" s="12"/>
    </row>
    <row r="19" spans="1:5" ht="18" x14ac:dyDescent="0.35">
      <c r="A19" t="s">
        <v>54</v>
      </c>
      <c r="B19" s="18">
        <v>9.5</v>
      </c>
      <c r="C19" s="34" t="s">
        <v>50</v>
      </c>
      <c r="D19" s="37">
        <v>0</v>
      </c>
      <c r="E19" s="1" t="s">
        <v>10</v>
      </c>
    </row>
    <row r="20" spans="1:5" ht="18" x14ac:dyDescent="0.35">
      <c r="A20" t="s">
        <v>54</v>
      </c>
      <c r="B20" s="18">
        <v>4.75</v>
      </c>
      <c r="C20" s="34" t="s">
        <v>50</v>
      </c>
      <c r="D20" s="37">
        <v>0</v>
      </c>
      <c r="E20" s="1" t="s">
        <v>10</v>
      </c>
    </row>
    <row r="21" spans="1:5" ht="18" x14ac:dyDescent="0.35">
      <c r="A21" t="s">
        <v>54</v>
      </c>
      <c r="B21" s="18">
        <v>2.36</v>
      </c>
      <c r="C21" s="34" t="s">
        <v>50</v>
      </c>
      <c r="D21" s="37">
        <v>0</v>
      </c>
      <c r="E21" s="1" t="s">
        <v>10</v>
      </c>
    </row>
    <row r="22" spans="1:5" ht="18" x14ac:dyDescent="0.35">
      <c r="A22" t="s">
        <v>47</v>
      </c>
      <c r="B22" s="18"/>
      <c r="C22" s="34" t="s">
        <v>9</v>
      </c>
      <c r="D22" s="75">
        <v>95.2</v>
      </c>
      <c r="E22" s="1" t="s">
        <v>10</v>
      </c>
    </row>
    <row r="23" spans="1:5" x14ac:dyDescent="0.25">
      <c r="A23" s="3" t="s">
        <v>512</v>
      </c>
      <c r="B23" s="18"/>
      <c r="C23" s="30"/>
      <c r="D23" s="77"/>
      <c r="E23" s="12"/>
    </row>
    <row r="24" spans="1:5" x14ac:dyDescent="0.25">
      <c r="A24" t="s">
        <v>41</v>
      </c>
      <c r="B24" s="18"/>
      <c r="C24" s="34"/>
      <c r="D24" s="75">
        <v>100.2</v>
      </c>
      <c r="E24" s="1" t="s">
        <v>10</v>
      </c>
    </row>
    <row r="25" spans="1:5" x14ac:dyDescent="0.25">
      <c r="A25" t="s">
        <v>48</v>
      </c>
      <c r="B25" s="18"/>
      <c r="C25" s="34"/>
      <c r="D25" s="75">
        <v>199.4</v>
      </c>
      <c r="E25" s="1" t="s">
        <v>10</v>
      </c>
    </row>
    <row r="26" spans="1:5" ht="18" x14ac:dyDescent="0.35">
      <c r="A26" t="s">
        <v>54</v>
      </c>
      <c r="B26" s="18">
        <v>1.18</v>
      </c>
      <c r="C26" s="34" t="s">
        <v>51</v>
      </c>
      <c r="D26" s="75">
        <v>43.66</v>
      </c>
      <c r="E26" s="1" t="s">
        <v>10</v>
      </c>
    </row>
    <row r="27" spans="1:5" ht="18" x14ac:dyDescent="0.35">
      <c r="A27" t="s">
        <v>54</v>
      </c>
      <c r="B27" s="18">
        <v>0.6</v>
      </c>
      <c r="C27" s="34" t="s">
        <v>51</v>
      </c>
      <c r="D27" s="75">
        <v>20.5</v>
      </c>
      <c r="E27" s="1" t="s">
        <v>10</v>
      </c>
    </row>
    <row r="28" spans="1:5" ht="18" x14ac:dyDescent="0.35">
      <c r="A28" t="s">
        <v>54</v>
      </c>
      <c r="B28" s="18">
        <v>0.42499999999999999</v>
      </c>
      <c r="C28" s="34" t="s">
        <v>51</v>
      </c>
      <c r="D28" s="75">
        <v>8.59</v>
      </c>
      <c r="E28" s="1" t="s">
        <v>10</v>
      </c>
    </row>
    <row r="29" spans="1:5" ht="18" x14ac:dyDescent="0.35">
      <c r="A29" t="s">
        <v>54</v>
      </c>
      <c r="B29" s="18">
        <v>0.3</v>
      </c>
      <c r="C29" s="34" t="s">
        <v>51</v>
      </c>
      <c r="D29" s="75">
        <v>6.87</v>
      </c>
      <c r="E29" s="1" t="s">
        <v>10</v>
      </c>
    </row>
    <row r="30" spans="1:5" ht="18" x14ac:dyDescent="0.35">
      <c r="A30" t="s">
        <v>54</v>
      </c>
      <c r="B30" s="18">
        <v>0.15</v>
      </c>
      <c r="C30" s="34" t="s">
        <v>51</v>
      </c>
      <c r="D30" s="75">
        <v>11.05</v>
      </c>
      <c r="E30" s="1" t="s">
        <v>10</v>
      </c>
    </row>
    <row r="31" spans="1:5" ht="18" x14ac:dyDescent="0.35">
      <c r="A31" t="s">
        <v>54</v>
      </c>
      <c r="B31" s="18">
        <v>7.4999999999999997E-2</v>
      </c>
      <c r="C31" s="34" t="s">
        <v>51</v>
      </c>
      <c r="D31" s="75">
        <v>7.92</v>
      </c>
      <c r="E31" s="1" t="s">
        <v>10</v>
      </c>
    </row>
    <row r="32" spans="1:5" x14ac:dyDescent="0.25">
      <c r="A32" t="s">
        <v>496</v>
      </c>
      <c r="B32" s="18"/>
      <c r="C32" s="34"/>
      <c r="D32" s="75">
        <v>0.61</v>
      </c>
      <c r="E32" s="1" t="s">
        <v>10</v>
      </c>
    </row>
    <row r="33" spans="1:12" x14ac:dyDescent="0.25">
      <c r="A33" s="3"/>
      <c r="B33" s="3"/>
    </row>
    <row r="34" spans="1:12" x14ac:dyDescent="0.25">
      <c r="A34" s="84" t="s">
        <v>455</v>
      </c>
      <c r="B34" s="85"/>
      <c r="C34" s="85"/>
      <c r="D34" s="85"/>
      <c r="E34" s="85"/>
      <c r="F34" s="84"/>
      <c r="G34" s="85"/>
      <c r="H34" s="85"/>
      <c r="I34" s="84"/>
      <c r="J34" s="11"/>
      <c r="K34" s="11"/>
    </row>
    <row r="35" spans="1:12" ht="45" x14ac:dyDescent="0.25">
      <c r="A35" s="15" t="s">
        <v>40</v>
      </c>
      <c r="B35" s="19" t="s">
        <v>56</v>
      </c>
      <c r="C35" s="19" t="s">
        <v>1</v>
      </c>
      <c r="D35" s="19" t="s">
        <v>2</v>
      </c>
      <c r="E35" s="19" t="s">
        <v>3</v>
      </c>
      <c r="F35" s="21" t="s">
        <v>11</v>
      </c>
      <c r="G35" s="21" t="s">
        <v>55</v>
      </c>
      <c r="H35" s="21" t="s">
        <v>12</v>
      </c>
      <c r="I35" s="21" t="s">
        <v>13</v>
      </c>
      <c r="J35" s="78"/>
      <c r="K35" s="78"/>
    </row>
    <row r="36" spans="1:12" x14ac:dyDescent="0.25">
      <c r="A36" s="8"/>
      <c r="B36" s="20"/>
      <c r="C36" s="22" t="s">
        <v>0</v>
      </c>
      <c r="D36" s="22"/>
      <c r="E36" s="22"/>
      <c r="F36" s="22"/>
      <c r="G36" s="22"/>
      <c r="H36" s="22"/>
      <c r="I36" s="22"/>
      <c r="J36" s="79"/>
      <c r="K36" s="11"/>
    </row>
    <row r="37" spans="1:12" ht="18" x14ac:dyDescent="0.35">
      <c r="A37" t="s">
        <v>54</v>
      </c>
      <c r="B37" s="18">
        <v>37.5</v>
      </c>
      <c r="C37" s="34" t="s">
        <v>4</v>
      </c>
      <c r="D37" s="12">
        <v>0</v>
      </c>
      <c r="E37" s="1" t="s">
        <v>10</v>
      </c>
      <c r="F37" s="1">
        <v>0</v>
      </c>
      <c r="G37" s="1">
        <v>0</v>
      </c>
      <c r="H37" s="1">
        <v>0</v>
      </c>
      <c r="I37" s="1">
        <v>100</v>
      </c>
      <c r="J37" s="11"/>
      <c r="K37" s="12"/>
    </row>
    <row r="38" spans="1:12" ht="18" x14ac:dyDescent="0.35">
      <c r="A38" t="s">
        <v>54</v>
      </c>
      <c r="B38" s="18">
        <v>26.5</v>
      </c>
      <c r="C38" s="34" t="s">
        <v>4</v>
      </c>
      <c r="D38" s="12">
        <v>0</v>
      </c>
      <c r="E38" s="1" t="s">
        <v>10</v>
      </c>
      <c r="F38" s="1">
        <v>0</v>
      </c>
      <c r="G38" s="1">
        <v>0</v>
      </c>
      <c r="H38" s="1">
        <v>0</v>
      </c>
      <c r="I38" s="1">
        <v>100</v>
      </c>
      <c r="J38" s="11"/>
      <c r="K38" s="12"/>
    </row>
    <row r="39" spans="1:12" ht="18" x14ac:dyDescent="0.35">
      <c r="A39" t="s">
        <v>54</v>
      </c>
      <c r="B39" s="18">
        <v>19</v>
      </c>
      <c r="C39" s="34" t="s">
        <v>4</v>
      </c>
      <c r="D39" s="12">
        <v>0</v>
      </c>
      <c r="E39" s="1" t="s">
        <v>10</v>
      </c>
      <c r="F39" s="1">
        <v>0</v>
      </c>
      <c r="G39" s="1">
        <v>0</v>
      </c>
      <c r="H39" s="1">
        <v>0</v>
      </c>
      <c r="I39" s="1">
        <v>100</v>
      </c>
      <c r="J39" s="11"/>
      <c r="K39" s="12"/>
    </row>
    <row r="40" spans="1:12" ht="18" x14ac:dyDescent="0.35">
      <c r="A40" t="s">
        <v>43</v>
      </c>
      <c r="B40" s="18"/>
      <c r="C40" s="34" t="s">
        <v>5</v>
      </c>
      <c r="D40" s="38">
        <v>101.7</v>
      </c>
      <c r="E40" s="1" t="s">
        <v>10</v>
      </c>
      <c r="F40" s="1"/>
      <c r="G40" s="1"/>
      <c r="H40" s="1"/>
      <c r="I40" s="1"/>
      <c r="J40" s="12"/>
      <c r="K40" s="12"/>
    </row>
    <row r="41" spans="1:12" ht="18" x14ac:dyDescent="0.35">
      <c r="A41" t="s">
        <v>44</v>
      </c>
      <c r="B41" s="18"/>
      <c r="C41" s="34" t="s">
        <v>6</v>
      </c>
      <c r="D41" s="38">
        <v>101.7</v>
      </c>
      <c r="E41" s="1" t="s">
        <v>10</v>
      </c>
      <c r="F41" s="1"/>
      <c r="G41" s="1"/>
      <c r="H41" s="1"/>
      <c r="I41" s="1"/>
      <c r="J41" s="12"/>
      <c r="K41" s="12"/>
    </row>
    <row r="42" spans="1:12" ht="18" x14ac:dyDescent="0.35">
      <c r="A42" t="s">
        <v>45</v>
      </c>
      <c r="B42" s="18"/>
      <c r="C42" s="34" t="s">
        <v>7</v>
      </c>
      <c r="D42" s="38">
        <v>101.7</v>
      </c>
      <c r="E42" s="1" t="s">
        <v>10</v>
      </c>
      <c r="F42" s="1"/>
      <c r="G42" s="1"/>
      <c r="H42" s="1"/>
      <c r="I42" s="1"/>
      <c r="J42" s="12"/>
      <c r="K42" s="12"/>
    </row>
    <row r="43" spans="1:12" ht="18" x14ac:dyDescent="0.35">
      <c r="A43" t="s">
        <v>46</v>
      </c>
      <c r="B43" s="18"/>
      <c r="C43" s="34" t="s">
        <v>8</v>
      </c>
      <c r="D43" s="38">
        <v>95.2</v>
      </c>
      <c r="E43" s="1" t="s">
        <v>10</v>
      </c>
      <c r="F43" s="1"/>
      <c r="G43" s="1"/>
      <c r="H43" s="1"/>
      <c r="I43" s="1"/>
      <c r="J43" s="12"/>
      <c r="K43" s="12"/>
    </row>
    <row r="44" spans="1:12" ht="18" x14ac:dyDescent="0.35">
      <c r="A44" t="s">
        <v>54</v>
      </c>
      <c r="B44" s="18">
        <v>9.5</v>
      </c>
      <c r="C44" s="34" t="s">
        <v>50</v>
      </c>
      <c r="D44" s="38">
        <v>0</v>
      </c>
      <c r="E44" s="1" t="s">
        <v>10</v>
      </c>
      <c r="F44" s="72">
        <v>0</v>
      </c>
      <c r="G44" s="1">
        <v>0</v>
      </c>
      <c r="H44" s="1">
        <v>0</v>
      </c>
      <c r="I44" s="1">
        <v>100</v>
      </c>
      <c r="J44" s="11"/>
      <c r="K44" s="12"/>
    </row>
    <row r="45" spans="1:12" ht="18" x14ac:dyDescent="0.35">
      <c r="A45" t="s">
        <v>54</v>
      </c>
      <c r="B45" s="18">
        <v>4.75</v>
      </c>
      <c r="C45" s="34" t="s">
        <v>50</v>
      </c>
      <c r="D45" s="38">
        <v>0</v>
      </c>
      <c r="E45" s="1" t="s">
        <v>10</v>
      </c>
      <c r="F45" s="72">
        <v>0</v>
      </c>
      <c r="G45" s="1">
        <v>0</v>
      </c>
      <c r="H45" s="1">
        <v>0</v>
      </c>
      <c r="I45" s="1">
        <v>100</v>
      </c>
      <c r="J45" s="11"/>
      <c r="K45" s="12"/>
    </row>
    <row r="46" spans="1:12" ht="18" x14ac:dyDescent="0.35">
      <c r="A46" t="s">
        <v>54</v>
      </c>
      <c r="B46" s="18">
        <v>2.36</v>
      </c>
      <c r="C46" s="34" t="s">
        <v>50</v>
      </c>
      <c r="D46" s="38">
        <v>0</v>
      </c>
      <c r="E46" s="1" t="s">
        <v>10</v>
      </c>
      <c r="F46" s="72">
        <v>0</v>
      </c>
      <c r="G46" s="1">
        <v>0</v>
      </c>
      <c r="H46" s="1">
        <v>0</v>
      </c>
      <c r="I46" s="1">
        <v>100</v>
      </c>
      <c r="J46" s="11"/>
      <c r="K46" s="12"/>
    </row>
    <row r="47" spans="1:12" ht="18" x14ac:dyDescent="0.35">
      <c r="A47" t="s">
        <v>47</v>
      </c>
      <c r="B47" s="18"/>
      <c r="C47" s="34" t="s">
        <v>9</v>
      </c>
      <c r="D47" s="77">
        <v>95.2</v>
      </c>
      <c r="E47" s="1" t="s">
        <v>10</v>
      </c>
      <c r="F47" s="1"/>
      <c r="G47" s="1"/>
      <c r="H47" s="1"/>
      <c r="I47" s="1"/>
      <c r="J47" s="12"/>
      <c r="K47" s="38"/>
      <c r="L47" s="17"/>
    </row>
    <row r="48" spans="1:12" x14ac:dyDescent="0.25">
      <c r="A48" t="s">
        <v>41</v>
      </c>
      <c r="B48" s="18"/>
      <c r="C48" s="34"/>
      <c r="D48" s="77">
        <v>100.2</v>
      </c>
      <c r="E48" s="1" t="s">
        <v>10</v>
      </c>
      <c r="F48" s="1"/>
      <c r="G48" s="1"/>
      <c r="H48" s="1"/>
      <c r="I48" s="1"/>
      <c r="J48" s="12"/>
      <c r="K48" s="12"/>
    </row>
    <row r="49" spans="1:12" x14ac:dyDescent="0.25">
      <c r="A49" t="s">
        <v>48</v>
      </c>
      <c r="B49" s="18"/>
      <c r="C49" s="34"/>
      <c r="D49" s="77">
        <v>199.4</v>
      </c>
      <c r="E49" s="1" t="s">
        <v>10</v>
      </c>
      <c r="F49" s="1"/>
      <c r="G49" s="1"/>
      <c r="H49" s="1"/>
      <c r="I49" s="1"/>
      <c r="J49" s="12"/>
      <c r="K49" s="77"/>
    </row>
    <row r="50" spans="1:12" ht="18" x14ac:dyDescent="0.35">
      <c r="A50" t="s">
        <v>54</v>
      </c>
      <c r="B50" s="18">
        <v>1.18</v>
      </c>
      <c r="C50" s="34" t="s">
        <v>51</v>
      </c>
      <c r="D50" s="77">
        <v>43.66</v>
      </c>
      <c r="E50" s="1" t="s">
        <v>10</v>
      </c>
      <c r="F50" s="73">
        <v>43.66</v>
      </c>
      <c r="G50" s="1">
        <v>41.199130903669868</v>
      </c>
      <c r="H50" s="1">
        <v>41.199130903669868</v>
      </c>
      <c r="I50" s="1">
        <v>58.800869096330132</v>
      </c>
      <c r="J50" s="11"/>
      <c r="K50" s="12"/>
    </row>
    <row r="51" spans="1:12" ht="18" x14ac:dyDescent="0.35">
      <c r="A51" t="s">
        <v>54</v>
      </c>
      <c r="B51" s="18">
        <v>0.6</v>
      </c>
      <c r="C51" s="34" t="s">
        <v>51</v>
      </c>
      <c r="D51" s="77">
        <v>20.5</v>
      </c>
      <c r="E51" s="1" t="s">
        <v>10</v>
      </c>
      <c r="F51" s="73">
        <v>64.16</v>
      </c>
      <c r="G51" s="1">
        <v>19.344530085323687</v>
      </c>
      <c r="H51" s="1">
        <v>60.543660988993551</v>
      </c>
      <c r="I51" s="1">
        <v>39.456339011006449</v>
      </c>
      <c r="J51" s="11"/>
      <c r="K51" s="12"/>
    </row>
    <row r="52" spans="1:12" ht="18" x14ac:dyDescent="0.35">
      <c r="A52" t="s">
        <v>54</v>
      </c>
      <c r="B52" s="18">
        <v>0.42499999999999999</v>
      </c>
      <c r="C52" s="34" t="s">
        <v>51</v>
      </c>
      <c r="D52" s="77">
        <v>8.59</v>
      </c>
      <c r="E52" s="1" t="s">
        <v>10</v>
      </c>
      <c r="F52" s="73">
        <v>72.75</v>
      </c>
      <c r="G52" s="1">
        <v>8.1058299235575841</v>
      </c>
      <c r="H52" s="1">
        <v>68.64949091255113</v>
      </c>
      <c r="I52" s="1">
        <v>31.35050908744887</v>
      </c>
      <c r="J52" s="11"/>
      <c r="K52" s="12"/>
    </row>
    <row r="53" spans="1:12" ht="18" x14ac:dyDescent="0.35">
      <c r="A53" t="s">
        <v>54</v>
      </c>
      <c r="B53" s="18">
        <v>0.3</v>
      </c>
      <c r="C53" s="34" t="s">
        <v>51</v>
      </c>
      <c r="D53" s="77">
        <v>6.87</v>
      </c>
      <c r="E53" s="1" t="s">
        <v>10</v>
      </c>
      <c r="F53" s="73">
        <v>79.62</v>
      </c>
      <c r="G53" s="1">
        <v>6.4827766676182321</v>
      </c>
      <c r="H53" s="1">
        <v>75.132267580169355</v>
      </c>
      <c r="I53" s="1">
        <v>24.867732419830645</v>
      </c>
      <c r="J53" s="11"/>
      <c r="K53" s="12"/>
    </row>
    <row r="54" spans="1:12" ht="18" x14ac:dyDescent="0.35">
      <c r="A54" t="s">
        <v>54</v>
      </c>
      <c r="B54" s="18">
        <v>0.15</v>
      </c>
      <c r="C54" s="34" t="s">
        <v>51</v>
      </c>
      <c r="D54" s="77">
        <v>11.05</v>
      </c>
      <c r="E54" s="1" t="s">
        <v>10</v>
      </c>
      <c r="F54" s="73">
        <v>90.67</v>
      </c>
      <c r="G54" s="1">
        <v>10.427173533796427</v>
      </c>
      <c r="H54" s="1">
        <v>85.559441113965789</v>
      </c>
      <c r="I54" s="1">
        <v>14.440558886034211</v>
      </c>
      <c r="J54" s="11"/>
      <c r="K54" s="12"/>
    </row>
    <row r="55" spans="1:12" ht="18" x14ac:dyDescent="0.35">
      <c r="A55" t="s">
        <v>54</v>
      </c>
      <c r="B55" s="18">
        <v>7.4999999999999997E-2</v>
      </c>
      <c r="C55" s="34" t="s">
        <v>51</v>
      </c>
      <c r="D55" s="77">
        <v>7.92</v>
      </c>
      <c r="E55" s="1" t="s">
        <v>10</v>
      </c>
      <c r="F55" s="73">
        <v>98.59</v>
      </c>
      <c r="G55" s="1">
        <v>7.4735940622323715</v>
      </c>
      <c r="H55" s="1">
        <v>93.033035176198155</v>
      </c>
      <c r="I55" s="1">
        <v>6.9669648238018453</v>
      </c>
      <c r="J55" s="11"/>
      <c r="K55" s="12"/>
    </row>
    <row r="56" spans="1:12" x14ac:dyDescent="0.25">
      <c r="A56" t="s">
        <v>496</v>
      </c>
      <c r="B56" s="18"/>
      <c r="C56" s="34"/>
      <c r="D56" s="77">
        <v>0.61</v>
      </c>
      <c r="E56" s="1" t="s">
        <v>10</v>
      </c>
      <c r="F56" s="73"/>
      <c r="G56" s="1"/>
      <c r="H56" s="1"/>
      <c r="I56" s="1"/>
      <c r="J56" s="11"/>
      <c r="K56" s="77"/>
      <c r="L56" s="16"/>
    </row>
    <row r="57" spans="1:12" ht="18" x14ac:dyDescent="0.35">
      <c r="A57" t="s">
        <v>49</v>
      </c>
      <c r="C57" s="34" t="s">
        <v>52</v>
      </c>
      <c r="D57" s="1">
        <v>101.7</v>
      </c>
      <c r="E57" s="1" t="s">
        <v>10</v>
      </c>
      <c r="F57" s="18"/>
      <c r="G57" s="18"/>
      <c r="H57" s="18"/>
      <c r="I57" s="18"/>
      <c r="J57" s="79"/>
      <c r="K57" s="11"/>
    </row>
    <row r="59" spans="1:12" x14ac:dyDescent="0.25">
      <c r="A59" s="84" t="s">
        <v>462</v>
      </c>
      <c r="B59" s="85"/>
      <c r="C59" s="85"/>
      <c r="D59" s="85"/>
      <c r="E59" s="85"/>
    </row>
    <row r="60" spans="1:12" ht="45" x14ac:dyDescent="0.25">
      <c r="A60" s="80" t="s">
        <v>40</v>
      </c>
      <c r="B60" s="19" t="s">
        <v>469</v>
      </c>
      <c r="C60" s="21" t="s">
        <v>13</v>
      </c>
      <c r="D60" s="21" t="s">
        <v>15</v>
      </c>
      <c r="E60" s="21" t="s">
        <v>18</v>
      </c>
    </row>
    <row r="61" spans="1:12" x14ac:dyDescent="0.25">
      <c r="A61" s="8"/>
      <c r="B61" s="22" t="s">
        <v>0</v>
      </c>
      <c r="C61" s="8"/>
      <c r="D61" s="8"/>
      <c r="E61" s="8"/>
    </row>
    <row r="62" spans="1:12" x14ac:dyDescent="0.25">
      <c r="A62" s="45" t="s">
        <v>491</v>
      </c>
      <c r="B62" s="18">
        <v>37.5</v>
      </c>
      <c r="C62" s="11">
        <v>100</v>
      </c>
      <c r="D62">
        <v>1</v>
      </c>
      <c r="E62" s="1">
        <v>100</v>
      </c>
    </row>
    <row r="63" spans="1:12" x14ac:dyDescent="0.25">
      <c r="A63" s="45" t="s">
        <v>491</v>
      </c>
      <c r="B63" s="18">
        <v>26.5</v>
      </c>
      <c r="C63" s="11">
        <v>100</v>
      </c>
      <c r="D63">
        <v>1</v>
      </c>
      <c r="E63" s="1">
        <v>100</v>
      </c>
    </row>
    <row r="64" spans="1:12" x14ac:dyDescent="0.25">
      <c r="A64" s="45" t="s">
        <v>491</v>
      </c>
      <c r="B64" s="18">
        <v>19</v>
      </c>
      <c r="C64" s="11">
        <v>100</v>
      </c>
      <c r="D64">
        <v>1</v>
      </c>
      <c r="E64" s="1">
        <v>100</v>
      </c>
    </row>
    <row r="65" spans="1:5" x14ac:dyDescent="0.25">
      <c r="A65" s="45" t="s">
        <v>491</v>
      </c>
      <c r="B65" s="18">
        <v>9.5</v>
      </c>
      <c r="C65" s="11">
        <v>100</v>
      </c>
      <c r="D65">
        <v>1</v>
      </c>
      <c r="E65" s="1">
        <v>100</v>
      </c>
    </row>
    <row r="66" spans="1:5" x14ac:dyDescent="0.25">
      <c r="A66" s="45" t="s">
        <v>491</v>
      </c>
      <c r="B66" s="18">
        <v>4.75</v>
      </c>
      <c r="C66" s="11">
        <v>100</v>
      </c>
      <c r="D66">
        <v>1</v>
      </c>
      <c r="E66" s="1">
        <v>100</v>
      </c>
    </row>
    <row r="67" spans="1:5" x14ac:dyDescent="0.25">
      <c r="A67" s="45" t="s">
        <v>491</v>
      </c>
      <c r="B67" s="18">
        <v>2.36</v>
      </c>
      <c r="C67" s="11">
        <v>100</v>
      </c>
      <c r="D67">
        <v>1</v>
      </c>
      <c r="E67" s="1">
        <v>100</v>
      </c>
    </row>
    <row r="68" spans="1:5" x14ac:dyDescent="0.25">
      <c r="A68" s="45" t="s">
        <v>491</v>
      </c>
      <c r="B68" s="18">
        <v>1.18</v>
      </c>
      <c r="C68" s="1">
        <v>58.800869096330132</v>
      </c>
      <c r="D68">
        <v>1</v>
      </c>
      <c r="E68" s="1">
        <v>59</v>
      </c>
    </row>
    <row r="69" spans="1:5" x14ac:dyDescent="0.25">
      <c r="A69" s="45" t="s">
        <v>491</v>
      </c>
      <c r="B69" s="18">
        <v>0.6</v>
      </c>
      <c r="C69" s="1">
        <v>39.456339011006449</v>
      </c>
      <c r="D69">
        <v>1</v>
      </c>
      <c r="E69" s="1">
        <v>39</v>
      </c>
    </row>
    <row r="70" spans="1:5" x14ac:dyDescent="0.25">
      <c r="A70" s="45" t="s">
        <v>491</v>
      </c>
      <c r="B70" s="18">
        <v>0.42499999999999999</v>
      </c>
      <c r="C70" s="1">
        <v>31.35050908744887</v>
      </c>
      <c r="D70">
        <v>1</v>
      </c>
      <c r="E70" s="1">
        <v>31</v>
      </c>
    </row>
    <row r="71" spans="1:5" x14ac:dyDescent="0.25">
      <c r="A71" s="45" t="s">
        <v>491</v>
      </c>
      <c r="B71" s="18">
        <v>0.3</v>
      </c>
      <c r="C71" s="1">
        <v>24.867732419830645</v>
      </c>
      <c r="D71">
        <v>1</v>
      </c>
      <c r="E71" s="1">
        <v>25</v>
      </c>
    </row>
    <row r="72" spans="1:5" x14ac:dyDescent="0.25">
      <c r="A72" s="45" t="s">
        <v>491</v>
      </c>
      <c r="B72" s="18">
        <v>0.15</v>
      </c>
      <c r="C72" s="1">
        <v>14.440558886034211</v>
      </c>
      <c r="D72">
        <v>1</v>
      </c>
      <c r="E72" s="1">
        <v>14</v>
      </c>
    </row>
    <row r="73" spans="1:5" x14ac:dyDescent="0.25">
      <c r="A73" s="45" t="s">
        <v>491</v>
      </c>
      <c r="B73" s="18">
        <v>7.4999999999999997E-2</v>
      </c>
      <c r="C73" s="1">
        <v>6.9669648238018453</v>
      </c>
      <c r="D73">
        <v>1</v>
      </c>
      <c r="E73" s="1">
        <v>7</v>
      </c>
    </row>
    <row r="75" spans="1:5" x14ac:dyDescent="0.25">
      <c r="A75" s="84" t="s">
        <v>645</v>
      </c>
      <c r="B75" s="128"/>
      <c r="C75" s="128"/>
      <c r="D75" s="128"/>
      <c r="E75" s="128"/>
    </row>
    <row r="76" spans="1:5" x14ac:dyDescent="0.25">
      <c r="A76" t="s">
        <v>646</v>
      </c>
    </row>
    <row r="78" spans="1:5" x14ac:dyDescent="0.25">
      <c r="A78" t="s">
        <v>647</v>
      </c>
    </row>
    <row r="79" spans="1:5" x14ac:dyDescent="0.25">
      <c r="A79" s="130" t="s">
        <v>573</v>
      </c>
    </row>
    <row r="80" spans="1:5" x14ac:dyDescent="0.25">
      <c r="A80" s="131">
        <v>2009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828F2-0877-4DA4-96CD-E7F171AEC681}">
  <dimension ref="A1:L86"/>
  <sheetViews>
    <sheetView workbookViewId="0">
      <selection activeCell="A5" sqref="A5:J80"/>
    </sheetView>
  </sheetViews>
  <sheetFormatPr defaultRowHeight="15" x14ac:dyDescent="0.25"/>
  <cols>
    <col min="1" max="1" width="45.7109375" customWidth="1"/>
    <col min="2" max="11" width="12.7109375" customWidth="1"/>
  </cols>
  <sheetData>
    <row r="1" spans="1:5" x14ac:dyDescent="0.25">
      <c r="A1" s="4" t="s">
        <v>258</v>
      </c>
      <c r="B1" s="4"/>
    </row>
    <row r="2" spans="1:5" x14ac:dyDescent="0.25">
      <c r="A2" s="3" t="s">
        <v>53</v>
      </c>
      <c r="B2" s="3"/>
    </row>
    <row r="3" spans="1:5" x14ac:dyDescent="0.25">
      <c r="A3" s="3" t="s">
        <v>488</v>
      </c>
      <c r="B3" s="3"/>
    </row>
    <row r="4" spans="1:5" x14ac:dyDescent="0.25">
      <c r="A4" s="53" t="s">
        <v>508</v>
      </c>
      <c r="B4" s="3"/>
    </row>
    <row r="5" spans="1:5" x14ac:dyDescent="0.25">
      <c r="A5" s="3"/>
      <c r="B5" s="3"/>
    </row>
    <row r="6" spans="1:5" x14ac:dyDescent="0.25">
      <c r="A6" s="84" t="s">
        <v>454</v>
      </c>
      <c r="B6" s="85"/>
      <c r="C6" s="85"/>
      <c r="D6" s="85"/>
      <c r="E6" s="85"/>
    </row>
    <row r="7" spans="1:5" x14ac:dyDescent="0.25">
      <c r="A7" s="15" t="s">
        <v>40</v>
      </c>
      <c r="B7" s="19" t="s">
        <v>56</v>
      </c>
      <c r="C7" s="19" t="s">
        <v>1</v>
      </c>
      <c r="D7" s="19" t="s">
        <v>2</v>
      </c>
      <c r="E7" s="19" t="s">
        <v>3</v>
      </c>
    </row>
    <row r="8" spans="1:5" x14ac:dyDescent="0.25">
      <c r="A8" s="8"/>
      <c r="B8" s="20"/>
      <c r="C8" s="22" t="s">
        <v>0</v>
      </c>
      <c r="D8" s="22"/>
      <c r="E8" s="22"/>
    </row>
    <row r="9" spans="1:5" x14ac:dyDescent="0.25">
      <c r="A9" s="35" t="s">
        <v>509</v>
      </c>
      <c r="B9" s="97"/>
      <c r="C9" s="97"/>
      <c r="D9" s="97"/>
      <c r="E9" s="97"/>
    </row>
    <row r="10" spans="1:5" ht="18" x14ac:dyDescent="0.35">
      <c r="A10" t="s">
        <v>54</v>
      </c>
      <c r="B10" s="18">
        <v>37.5</v>
      </c>
      <c r="C10" s="34" t="s">
        <v>4</v>
      </c>
      <c r="D10" s="74">
        <v>0</v>
      </c>
      <c r="E10" s="1" t="s">
        <v>10</v>
      </c>
    </row>
    <row r="11" spans="1:5" ht="18" x14ac:dyDescent="0.35">
      <c r="A11" t="s">
        <v>54</v>
      </c>
      <c r="B11" s="18">
        <v>26.5</v>
      </c>
      <c r="C11" s="34" t="s">
        <v>4</v>
      </c>
      <c r="D11" s="74">
        <v>0</v>
      </c>
      <c r="E11" s="1" t="s">
        <v>10</v>
      </c>
    </row>
    <row r="12" spans="1:5" ht="18" x14ac:dyDescent="0.35">
      <c r="A12" t="s">
        <v>54</v>
      </c>
      <c r="B12" s="18">
        <v>19</v>
      </c>
      <c r="C12" s="34" t="s">
        <v>4</v>
      </c>
      <c r="D12" s="74">
        <v>0</v>
      </c>
      <c r="E12" s="1" t="s">
        <v>10</v>
      </c>
    </row>
    <row r="13" spans="1:5" ht="18" x14ac:dyDescent="0.35">
      <c r="A13" t="s">
        <v>43</v>
      </c>
      <c r="B13" s="18"/>
      <c r="C13" s="34" t="s">
        <v>5</v>
      </c>
      <c r="D13" s="37">
        <v>101.7</v>
      </c>
      <c r="E13" s="1" t="s">
        <v>10</v>
      </c>
    </row>
    <row r="14" spans="1:5" ht="18" x14ac:dyDescent="0.35">
      <c r="A14" t="s">
        <v>44</v>
      </c>
      <c r="B14" s="18"/>
      <c r="C14" s="34" t="s">
        <v>6</v>
      </c>
      <c r="D14" s="37">
        <v>101.7</v>
      </c>
      <c r="E14" s="1" t="s">
        <v>10</v>
      </c>
    </row>
    <row r="15" spans="1:5" x14ac:dyDescent="0.25">
      <c r="A15" s="3" t="s">
        <v>57</v>
      </c>
      <c r="B15" s="18"/>
      <c r="C15" s="30"/>
      <c r="D15" s="38"/>
      <c r="E15" s="12"/>
    </row>
    <row r="16" spans="1:5" ht="18" x14ac:dyDescent="0.35">
      <c r="A16" t="s">
        <v>41</v>
      </c>
      <c r="C16" s="30" t="s">
        <v>59</v>
      </c>
      <c r="D16" s="25">
        <v>128.19999999999999</v>
      </c>
      <c r="E16" s="1" t="s">
        <v>10</v>
      </c>
    </row>
    <row r="17" spans="1:5" ht="18" x14ac:dyDescent="0.35">
      <c r="A17" t="s">
        <v>60</v>
      </c>
      <c r="C17" s="30" t="s">
        <v>61</v>
      </c>
      <c r="D17" s="25">
        <v>587.79999999999995</v>
      </c>
      <c r="E17" s="1" t="s">
        <v>10</v>
      </c>
    </row>
    <row r="18" spans="1:5" ht="18" x14ac:dyDescent="0.35">
      <c r="A18" t="s">
        <v>42</v>
      </c>
      <c r="C18" s="30" t="s">
        <v>62</v>
      </c>
      <c r="D18" s="25">
        <v>580.20000000000005</v>
      </c>
      <c r="E18" s="1" t="s">
        <v>10</v>
      </c>
    </row>
    <row r="19" spans="1:5" ht="18" x14ac:dyDescent="0.35">
      <c r="A19" t="s">
        <v>42</v>
      </c>
      <c r="C19" s="30" t="s">
        <v>63</v>
      </c>
      <c r="D19" s="25">
        <v>580.1</v>
      </c>
      <c r="E19" s="1" t="s">
        <v>10</v>
      </c>
    </row>
    <row r="20" spans="1:5" ht="18" x14ac:dyDescent="0.35">
      <c r="A20" t="s">
        <v>45</v>
      </c>
      <c r="B20" s="18"/>
      <c r="C20" s="34" t="s">
        <v>7</v>
      </c>
      <c r="D20" s="37">
        <v>101.7</v>
      </c>
      <c r="E20" s="1" t="s">
        <v>10</v>
      </c>
    </row>
    <row r="21" spans="1:5" x14ac:dyDescent="0.25">
      <c r="A21" s="3" t="s">
        <v>510</v>
      </c>
      <c r="B21" s="18"/>
      <c r="C21" s="30"/>
      <c r="D21" s="38"/>
      <c r="E21" s="12"/>
    </row>
    <row r="22" spans="1:5" ht="18" x14ac:dyDescent="0.35">
      <c r="A22" t="s">
        <v>46</v>
      </c>
      <c r="B22" s="18"/>
      <c r="C22" s="34" t="s">
        <v>8</v>
      </c>
      <c r="D22" s="37">
        <v>95.2</v>
      </c>
      <c r="E22" s="1" t="s">
        <v>10</v>
      </c>
    </row>
    <row r="23" spans="1:5" x14ac:dyDescent="0.25">
      <c r="A23" s="3" t="s">
        <v>511</v>
      </c>
      <c r="B23" s="18"/>
      <c r="C23" s="30"/>
      <c r="D23" s="38"/>
      <c r="E23" s="12"/>
    </row>
    <row r="24" spans="1:5" ht="18" x14ac:dyDescent="0.35">
      <c r="A24" t="s">
        <v>54</v>
      </c>
      <c r="B24" s="18">
        <v>9.5</v>
      </c>
      <c r="C24" s="34" t="s">
        <v>50</v>
      </c>
      <c r="D24" s="37">
        <v>0</v>
      </c>
      <c r="E24" s="1" t="s">
        <v>10</v>
      </c>
    </row>
    <row r="25" spans="1:5" ht="18" x14ac:dyDescent="0.35">
      <c r="A25" t="s">
        <v>54</v>
      </c>
      <c r="B25" s="18">
        <v>4.75</v>
      </c>
      <c r="C25" s="34" t="s">
        <v>50</v>
      </c>
      <c r="D25" s="37">
        <v>0</v>
      </c>
      <c r="E25" s="1" t="s">
        <v>10</v>
      </c>
    </row>
    <row r="26" spans="1:5" ht="18" x14ac:dyDescent="0.35">
      <c r="A26" t="s">
        <v>54</v>
      </c>
      <c r="B26" s="18">
        <v>2.36</v>
      </c>
      <c r="C26" s="34" t="s">
        <v>50</v>
      </c>
      <c r="D26" s="37">
        <v>0</v>
      </c>
      <c r="E26" s="1" t="s">
        <v>10</v>
      </c>
    </row>
    <row r="27" spans="1:5" ht="18" x14ac:dyDescent="0.35">
      <c r="A27" t="s">
        <v>47</v>
      </c>
      <c r="B27" s="18"/>
      <c r="C27" s="34" t="s">
        <v>9</v>
      </c>
      <c r="D27" s="75">
        <v>95.2</v>
      </c>
      <c r="E27" s="1" t="s">
        <v>10</v>
      </c>
    </row>
    <row r="28" spans="1:5" x14ac:dyDescent="0.25">
      <c r="A28" s="3" t="s">
        <v>512</v>
      </c>
      <c r="B28" s="18"/>
      <c r="C28" s="30"/>
      <c r="D28" s="77"/>
      <c r="E28" s="12"/>
    </row>
    <row r="29" spans="1:5" x14ac:dyDescent="0.25">
      <c r="A29" t="s">
        <v>41</v>
      </c>
      <c r="B29" s="18"/>
      <c r="C29" s="34"/>
      <c r="D29" s="75">
        <v>100.2</v>
      </c>
      <c r="E29" s="1" t="s">
        <v>10</v>
      </c>
    </row>
    <row r="30" spans="1:5" x14ac:dyDescent="0.25">
      <c r="A30" t="s">
        <v>48</v>
      </c>
      <c r="B30" s="18"/>
      <c r="C30" s="34"/>
      <c r="D30" s="75">
        <v>199.4</v>
      </c>
      <c r="E30" s="1" t="s">
        <v>10</v>
      </c>
    </row>
    <row r="31" spans="1:5" ht="18" x14ac:dyDescent="0.35">
      <c r="A31" t="s">
        <v>54</v>
      </c>
      <c r="B31" s="18">
        <v>1.18</v>
      </c>
      <c r="C31" s="34" t="s">
        <v>51</v>
      </c>
      <c r="D31" s="75">
        <v>43.66</v>
      </c>
      <c r="E31" s="1" t="s">
        <v>10</v>
      </c>
    </row>
    <row r="32" spans="1:5" ht="18" x14ac:dyDescent="0.35">
      <c r="A32" t="s">
        <v>54</v>
      </c>
      <c r="B32" s="18">
        <v>0.6</v>
      </c>
      <c r="C32" s="34" t="s">
        <v>51</v>
      </c>
      <c r="D32" s="75">
        <v>20.5</v>
      </c>
      <c r="E32" s="1" t="s">
        <v>10</v>
      </c>
    </row>
    <row r="33" spans="1:11" ht="18" x14ac:dyDescent="0.35">
      <c r="A33" t="s">
        <v>54</v>
      </c>
      <c r="B33" s="18">
        <v>0.42499999999999999</v>
      </c>
      <c r="C33" s="34" t="s">
        <v>51</v>
      </c>
      <c r="D33" s="75">
        <v>8.59</v>
      </c>
      <c r="E33" s="1" t="s">
        <v>10</v>
      </c>
    </row>
    <row r="34" spans="1:11" ht="18" x14ac:dyDescent="0.35">
      <c r="A34" t="s">
        <v>54</v>
      </c>
      <c r="B34" s="18">
        <v>0.3</v>
      </c>
      <c r="C34" s="34" t="s">
        <v>51</v>
      </c>
      <c r="D34" s="75">
        <v>6.87</v>
      </c>
      <c r="E34" s="1" t="s">
        <v>10</v>
      </c>
    </row>
    <row r="35" spans="1:11" ht="18" x14ac:dyDescent="0.35">
      <c r="A35" t="s">
        <v>54</v>
      </c>
      <c r="B35" s="18">
        <v>0.15</v>
      </c>
      <c r="C35" s="34" t="s">
        <v>51</v>
      </c>
      <c r="D35" s="75">
        <v>11.05</v>
      </c>
      <c r="E35" s="1" t="s">
        <v>10</v>
      </c>
    </row>
    <row r="36" spans="1:11" ht="18" x14ac:dyDescent="0.35">
      <c r="A36" t="s">
        <v>54</v>
      </c>
      <c r="B36" s="18">
        <v>7.4999999999999997E-2</v>
      </c>
      <c r="C36" s="34" t="s">
        <v>51</v>
      </c>
      <c r="D36" s="75">
        <v>7.92</v>
      </c>
      <c r="E36" s="1" t="s">
        <v>10</v>
      </c>
    </row>
    <row r="37" spans="1:11" x14ac:dyDescent="0.25">
      <c r="A37" t="s">
        <v>496</v>
      </c>
      <c r="B37" s="18"/>
      <c r="C37" s="34"/>
      <c r="D37" s="75">
        <v>0.61</v>
      </c>
      <c r="E37" s="1" t="s">
        <v>10</v>
      </c>
    </row>
    <row r="38" spans="1:11" x14ac:dyDescent="0.25">
      <c r="A38" s="3"/>
      <c r="B38" s="3"/>
    </row>
    <row r="39" spans="1:11" x14ac:dyDescent="0.25">
      <c r="A39" s="84" t="s">
        <v>455</v>
      </c>
      <c r="B39" s="85"/>
      <c r="C39" s="85"/>
      <c r="D39" s="85"/>
      <c r="E39" s="85"/>
      <c r="F39" s="84"/>
      <c r="G39" s="85"/>
      <c r="H39" s="85"/>
      <c r="I39" s="84"/>
      <c r="J39" s="11"/>
      <c r="K39" s="11"/>
    </row>
    <row r="40" spans="1:11" ht="45" x14ac:dyDescent="0.25">
      <c r="A40" s="15" t="s">
        <v>40</v>
      </c>
      <c r="B40" s="19" t="s">
        <v>56</v>
      </c>
      <c r="C40" s="19" t="s">
        <v>1</v>
      </c>
      <c r="D40" s="19" t="s">
        <v>2</v>
      </c>
      <c r="E40" s="19" t="s">
        <v>3</v>
      </c>
      <c r="F40" s="21" t="s">
        <v>11</v>
      </c>
      <c r="G40" s="21" t="s">
        <v>55</v>
      </c>
      <c r="H40" s="21" t="s">
        <v>12</v>
      </c>
      <c r="I40" s="21" t="s">
        <v>13</v>
      </c>
      <c r="J40" s="78"/>
      <c r="K40" s="78"/>
    </row>
    <row r="41" spans="1:11" x14ac:dyDescent="0.25">
      <c r="A41" s="8"/>
      <c r="B41" s="20"/>
      <c r="C41" s="22" t="s">
        <v>0</v>
      </c>
      <c r="D41" s="22"/>
      <c r="E41" s="22"/>
      <c r="F41" s="22"/>
      <c r="G41" s="22"/>
      <c r="H41" s="22"/>
      <c r="I41" s="22"/>
      <c r="J41" s="79"/>
      <c r="K41" s="11"/>
    </row>
    <row r="42" spans="1:11" ht="18" x14ac:dyDescent="0.35">
      <c r="A42" t="s">
        <v>54</v>
      </c>
      <c r="B42" s="18">
        <v>37.5</v>
      </c>
      <c r="C42" s="34" t="s">
        <v>4</v>
      </c>
      <c r="D42" s="12">
        <v>0</v>
      </c>
      <c r="E42" s="1" t="s">
        <v>10</v>
      </c>
      <c r="F42" s="1">
        <v>0</v>
      </c>
      <c r="G42" s="1">
        <v>0</v>
      </c>
      <c r="H42" s="1">
        <v>0</v>
      </c>
      <c r="I42" s="1">
        <v>100</v>
      </c>
      <c r="J42" s="11"/>
      <c r="K42" s="12"/>
    </row>
    <row r="43" spans="1:11" ht="18" x14ac:dyDescent="0.35">
      <c r="A43" t="s">
        <v>54</v>
      </c>
      <c r="B43" s="18">
        <v>26.5</v>
      </c>
      <c r="C43" s="34" t="s">
        <v>4</v>
      </c>
      <c r="D43" s="12">
        <v>0</v>
      </c>
      <c r="E43" s="1" t="s">
        <v>10</v>
      </c>
      <c r="F43" s="1">
        <v>0</v>
      </c>
      <c r="G43" s="1">
        <v>0</v>
      </c>
      <c r="H43" s="1">
        <v>0</v>
      </c>
      <c r="I43" s="1">
        <v>100</v>
      </c>
      <c r="J43" s="11"/>
      <c r="K43" s="12"/>
    </row>
    <row r="44" spans="1:11" ht="18" x14ac:dyDescent="0.35">
      <c r="A44" t="s">
        <v>54</v>
      </c>
      <c r="B44" s="18">
        <v>19</v>
      </c>
      <c r="C44" s="34" t="s">
        <v>4</v>
      </c>
      <c r="D44" s="12">
        <v>0</v>
      </c>
      <c r="E44" s="1" t="s">
        <v>10</v>
      </c>
      <c r="F44" s="1">
        <v>0</v>
      </c>
      <c r="G44" s="1">
        <v>0</v>
      </c>
      <c r="H44" s="1">
        <v>0</v>
      </c>
      <c r="I44" s="1">
        <v>100</v>
      </c>
      <c r="J44" s="11"/>
      <c r="K44" s="12"/>
    </row>
    <row r="45" spans="1:11" ht="18" x14ac:dyDescent="0.35">
      <c r="A45" t="s">
        <v>43</v>
      </c>
      <c r="B45" s="18"/>
      <c r="C45" s="34" t="s">
        <v>5</v>
      </c>
      <c r="D45" s="38">
        <v>101.7</v>
      </c>
      <c r="E45" s="1" t="s">
        <v>10</v>
      </c>
      <c r="F45" s="1"/>
      <c r="G45" s="1"/>
      <c r="H45" s="1"/>
      <c r="I45" s="1"/>
      <c r="J45" s="12"/>
      <c r="K45" s="12"/>
    </row>
    <row r="46" spans="1:11" ht="18" x14ac:dyDescent="0.35">
      <c r="A46" t="s">
        <v>44</v>
      </c>
      <c r="B46" s="18"/>
      <c r="C46" s="34" t="s">
        <v>6</v>
      </c>
      <c r="D46" s="38">
        <v>101.7</v>
      </c>
      <c r="E46" s="1" t="s">
        <v>10</v>
      </c>
      <c r="F46" s="1"/>
      <c r="G46" s="1"/>
      <c r="H46" s="1"/>
      <c r="I46" s="1"/>
      <c r="J46" s="12"/>
      <c r="K46" s="12"/>
    </row>
    <row r="47" spans="1:11" x14ac:dyDescent="0.25">
      <c r="A47" s="11" t="s">
        <v>507</v>
      </c>
      <c r="C47" s="30" t="s">
        <v>179</v>
      </c>
      <c r="D47">
        <v>1.7039167957512571</v>
      </c>
      <c r="E47" s="1" t="s">
        <v>33</v>
      </c>
      <c r="F47" s="1"/>
      <c r="G47" s="1"/>
      <c r="H47" s="1"/>
      <c r="I47" s="1"/>
      <c r="J47" s="12"/>
      <c r="K47" s="12"/>
    </row>
    <row r="48" spans="1:11" ht="18" x14ac:dyDescent="0.35">
      <c r="A48" t="s">
        <v>45</v>
      </c>
      <c r="B48" s="18"/>
      <c r="C48" s="34" t="s">
        <v>7</v>
      </c>
      <c r="D48" s="38">
        <v>99.996148825065291</v>
      </c>
      <c r="E48" s="1" t="s">
        <v>10</v>
      </c>
      <c r="F48" s="1"/>
      <c r="G48" s="1"/>
      <c r="H48" s="1"/>
      <c r="I48" s="1"/>
      <c r="J48" s="12"/>
      <c r="K48" s="12"/>
    </row>
    <row r="49" spans="1:12" ht="18" x14ac:dyDescent="0.35">
      <c r="A49" t="s">
        <v>46</v>
      </c>
      <c r="B49" s="18"/>
      <c r="C49" s="34" t="s">
        <v>8</v>
      </c>
      <c r="D49" s="38">
        <v>95.2</v>
      </c>
      <c r="E49" s="1" t="s">
        <v>10</v>
      </c>
      <c r="F49" s="1"/>
      <c r="G49" s="1"/>
      <c r="H49" s="1"/>
      <c r="I49" s="1"/>
      <c r="J49" s="12"/>
      <c r="K49" s="12"/>
    </row>
    <row r="50" spans="1:12" ht="18" x14ac:dyDescent="0.35">
      <c r="A50" t="s">
        <v>54</v>
      </c>
      <c r="B50" s="18">
        <v>9.5</v>
      </c>
      <c r="C50" s="34" t="s">
        <v>50</v>
      </c>
      <c r="D50" s="38">
        <v>0</v>
      </c>
      <c r="E50" s="1" t="s">
        <v>10</v>
      </c>
      <c r="F50" s="72">
        <v>0</v>
      </c>
      <c r="G50" s="1">
        <v>0</v>
      </c>
      <c r="H50" s="1">
        <v>0</v>
      </c>
      <c r="I50" s="1">
        <v>100</v>
      </c>
      <c r="J50" s="11"/>
      <c r="K50" s="12"/>
    </row>
    <row r="51" spans="1:12" ht="18" x14ac:dyDescent="0.35">
      <c r="A51" t="s">
        <v>54</v>
      </c>
      <c r="B51" s="18">
        <v>4.75</v>
      </c>
      <c r="C51" s="34" t="s">
        <v>50</v>
      </c>
      <c r="D51" s="38">
        <v>0</v>
      </c>
      <c r="E51" s="1" t="s">
        <v>10</v>
      </c>
      <c r="F51" s="72">
        <v>0</v>
      </c>
      <c r="G51" s="1">
        <v>0</v>
      </c>
      <c r="H51" s="1">
        <v>0</v>
      </c>
      <c r="I51" s="1">
        <v>100</v>
      </c>
      <c r="J51" s="11"/>
      <c r="K51" s="12"/>
    </row>
    <row r="52" spans="1:12" ht="18" x14ac:dyDescent="0.35">
      <c r="A52" t="s">
        <v>54</v>
      </c>
      <c r="B52" s="18">
        <v>2.36</v>
      </c>
      <c r="C52" s="34" t="s">
        <v>50</v>
      </c>
      <c r="D52" s="38">
        <v>0</v>
      </c>
      <c r="E52" s="1" t="s">
        <v>10</v>
      </c>
      <c r="F52" s="72">
        <v>0</v>
      </c>
      <c r="G52" s="1">
        <v>0</v>
      </c>
      <c r="H52" s="1">
        <v>0</v>
      </c>
      <c r="I52" s="1">
        <v>100</v>
      </c>
      <c r="J52" s="11"/>
    </row>
    <row r="53" spans="1:12" ht="18" x14ac:dyDescent="0.35">
      <c r="A53" t="s">
        <v>47</v>
      </c>
      <c r="B53" s="18"/>
      <c r="C53" s="34" t="s">
        <v>9</v>
      </c>
      <c r="D53" s="77">
        <v>95.2</v>
      </c>
      <c r="E53" s="1" t="s">
        <v>10</v>
      </c>
      <c r="F53" s="1"/>
      <c r="G53" s="1"/>
      <c r="H53" s="1"/>
      <c r="I53" s="1"/>
      <c r="J53" s="12"/>
      <c r="K53" s="38"/>
      <c r="L53" s="17"/>
    </row>
    <row r="54" spans="1:12" x14ac:dyDescent="0.25">
      <c r="A54" t="s">
        <v>41</v>
      </c>
      <c r="B54" s="18"/>
      <c r="C54" s="34"/>
      <c r="D54" s="77">
        <v>100.2</v>
      </c>
      <c r="E54" s="1" t="s">
        <v>10</v>
      </c>
      <c r="F54" s="1"/>
      <c r="G54" s="1"/>
      <c r="H54" s="1"/>
      <c r="I54" s="1"/>
      <c r="J54" s="12"/>
      <c r="K54" s="77"/>
    </row>
    <row r="55" spans="1:12" x14ac:dyDescent="0.25">
      <c r="A55" t="s">
        <v>48</v>
      </c>
      <c r="B55" s="18"/>
      <c r="C55" s="34"/>
      <c r="D55" s="77">
        <v>199.4</v>
      </c>
      <c r="E55" s="1" t="s">
        <v>10</v>
      </c>
      <c r="F55" s="1"/>
      <c r="G55" s="1"/>
      <c r="H55" s="1"/>
      <c r="I55" s="1"/>
      <c r="J55" s="12"/>
      <c r="K55" s="12"/>
    </row>
    <row r="56" spans="1:12" ht="18" x14ac:dyDescent="0.35">
      <c r="A56" t="s">
        <v>54</v>
      </c>
      <c r="B56" s="18">
        <v>1.18</v>
      </c>
      <c r="C56" s="34" t="s">
        <v>51</v>
      </c>
      <c r="D56" s="77">
        <v>43.66</v>
      </c>
      <c r="E56" s="1" t="s">
        <v>10</v>
      </c>
      <c r="F56" s="73">
        <v>43.66</v>
      </c>
      <c r="G56" s="1">
        <v>41.901129814841056</v>
      </c>
      <c r="H56" s="1">
        <v>41.901129814841056</v>
      </c>
      <c r="I56" s="1">
        <v>58.098870185158944</v>
      </c>
      <c r="J56" s="11"/>
      <c r="K56" s="12"/>
    </row>
    <row r="57" spans="1:12" ht="18" x14ac:dyDescent="0.35">
      <c r="A57" t="s">
        <v>54</v>
      </c>
      <c r="B57" s="18">
        <v>0.6</v>
      </c>
      <c r="C57" s="34" t="s">
        <v>51</v>
      </c>
      <c r="D57" s="77">
        <v>20.5</v>
      </c>
      <c r="E57" s="1" t="s">
        <v>10</v>
      </c>
      <c r="F57" s="73">
        <v>64.16</v>
      </c>
      <c r="G57" s="1">
        <v>19.674144782506676</v>
      </c>
      <c r="H57" s="1">
        <v>61.575274597347729</v>
      </c>
      <c r="I57" s="1">
        <v>38.424725402652271</v>
      </c>
      <c r="J57" s="11"/>
      <c r="K57" s="12"/>
    </row>
    <row r="58" spans="1:12" ht="18" x14ac:dyDescent="0.35">
      <c r="A58" t="s">
        <v>54</v>
      </c>
      <c r="B58" s="18">
        <v>0.42499999999999999</v>
      </c>
      <c r="C58" s="34" t="s">
        <v>51</v>
      </c>
      <c r="D58" s="77">
        <v>8.59</v>
      </c>
      <c r="E58" s="1" t="s">
        <v>10</v>
      </c>
      <c r="F58" s="73">
        <v>72.75</v>
      </c>
      <c r="G58" s="1">
        <v>8.2439465210601153</v>
      </c>
      <c r="H58" s="1">
        <v>69.819221118407839</v>
      </c>
      <c r="I58" s="1">
        <v>30.180778881592161</v>
      </c>
      <c r="J58" s="11"/>
      <c r="K58" s="12"/>
    </row>
    <row r="59" spans="1:12" ht="18" x14ac:dyDescent="0.35">
      <c r="A59" t="s">
        <v>54</v>
      </c>
      <c r="B59" s="18">
        <v>0.3</v>
      </c>
      <c r="C59" s="34" t="s">
        <v>51</v>
      </c>
      <c r="D59" s="77">
        <v>6.87</v>
      </c>
      <c r="E59" s="1" t="s">
        <v>10</v>
      </c>
      <c r="F59" s="73">
        <v>79.62</v>
      </c>
      <c r="G59" s="1">
        <v>6.5932377880888238</v>
      </c>
      <c r="H59" s="1">
        <v>76.412458906496667</v>
      </c>
      <c r="I59" s="1">
        <v>23.587541093503333</v>
      </c>
      <c r="J59" s="11"/>
      <c r="K59" s="12"/>
    </row>
    <row r="60" spans="1:12" ht="18" x14ac:dyDescent="0.35">
      <c r="A60" t="s">
        <v>54</v>
      </c>
      <c r="B60" s="18">
        <v>0.15</v>
      </c>
      <c r="C60" s="34" t="s">
        <v>51</v>
      </c>
      <c r="D60" s="77">
        <v>11.05</v>
      </c>
      <c r="E60" s="1" t="s">
        <v>10</v>
      </c>
      <c r="F60" s="73">
        <v>90.67</v>
      </c>
      <c r="G60" s="1">
        <v>10.604843894960917</v>
      </c>
      <c r="H60" s="1">
        <v>87.017302801457589</v>
      </c>
      <c r="I60" s="1">
        <v>12.982697198542411</v>
      </c>
      <c r="J60" s="11"/>
      <c r="K60" s="12"/>
    </row>
    <row r="61" spans="1:12" ht="18" x14ac:dyDescent="0.35">
      <c r="A61" t="s">
        <v>54</v>
      </c>
      <c r="B61" s="18">
        <v>7.4999999999999997E-2</v>
      </c>
      <c r="C61" s="34" t="s">
        <v>51</v>
      </c>
      <c r="D61" s="77">
        <v>7.92</v>
      </c>
      <c r="E61" s="1" t="s">
        <v>10</v>
      </c>
      <c r="F61" s="73">
        <v>98.59</v>
      </c>
      <c r="G61" s="1">
        <v>7.6009378867050197</v>
      </c>
      <c r="H61" s="1">
        <v>94.618240688162615</v>
      </c>
      <c r="I61" s="1">
        <v>5.381759311837385</v>
      </c>
      <c r="J61" s="11"/>
      <c r="K61" s="77"/>
      <c r="L61" s="16"/>
    </row>
    <row r="62" spans="1:12" x14ac:dyDescent="0.25">
      <c r="A62" t="s">
        <v>496</v>
      </c>
      <c r="B62" s="18"/>
      <c r="C62" s="34"/>
      <c r="D62" s="77">
        <v>0.61</v>
      </c>
      <c r="E62" s="1" t="s">
        <v>10</v>
      </c>
      <c r="F62" s="73"/>
      <c r="G62" s="1"/>
      <c r="H62" s="1"/>
      <c r="I62" s="1"/>
      <c r="J62" s="11"/>
      <c r="K62" s="77"/>
      <c r="L62" s="16"/>
    </row>
    <row r="63" spans="1:12" ht="18" x14ac:dyDescent="0.35">
      <c r="A63" t="s">
        <v>49</v>
      </c>
      <c r="C63" s="34" t="s">
        <v>52</v>
      </c>
      <c r="D63" s="1">
        <v>99.996148825065276</v>
      </c>
      <c r="E63" s="1" t="s">
        <v>10</v>
      </c>
      <c r="F63" s="18"/>
      <c r="G63" s="18"/>
      <c r="H63" s="18"/>
      <c r="I63" s="18"/>
      <c r="J63" s="79"/>
      <c r="K63" s="11"/>
    </row>
    <row r="65" spans="1:5" x14ac:dyDescent="0.25">
      <c r="A65" s="84" t="s">
        <v>462</v>
      </c>
      <c r="B65" s="85"/>
      <c r="C65" s="85"/>
      <c r="D65" s="85"/>
      <c r="E65" s="85"/>
    </row>
    <row r="66" spans="1:5" ht="45" x14ac:dyDescent="0.25">
      <c r="A66" s="80" t="s">
        <v>40</v>
      </c>
      <c r="B66" s="19" t="s">
        <v>469</v>
      </c>
      <c r="C66" s="21" t="s">
        <v>13</v>
      </c>
      <c r="D66" s="21" t="s">
        <v>15</v>
      </c>
      <c r="E66" s="21" t="s">
        <v>18</v>
      </c>
    </row>
    <row r="67" spans="1:5" x14ac:dyDescent="0.25">
      <c r="A67" s="8"/>
      <c r="B67" s="22" t="s">
        <v>0</v>
      </c>
      <c r="C67" s="8"/>
      <c r="D67" s="8"/>
      <c r="E67" s="8"/>
    </row>
    <row r="68" spans="1:5" x14ac:dyDescent="0.25">
      <c r="A68" s="45" t="s">
        <v>491</v>
      </c>
      <c r="B68" s="18">
        <v>37.5</v>
      </c>
      <c r="C68" s="11">
        <v>100</v>
      </c>
      <c r="D68">
        <v>1</v>
      </c>
      <c r="E68" s="1">
        <v>100</v>
      </c>
    </row>
    <row r="69" spans="1:5" x14ac:dyDescent="0.25">
      <c r="A69" s="45" t="s">
        <v>491</v>
      </c>
      <c r="B69" s="18">
        <v>26.5</v>
      </c>
      <c r="C69" s="11">
        <v>100</v>
      </c>
      <c r="D69">
        <v>1</v>
      </c>
      <c r="E69" s="1">
        <v>100</v>
      </c>
    </row>
    <row r="70" spans="1:5" x14ac:dyDescent="0.25">
      <c r="A70" s="45" t="s">
        <v>491</v>
      </c>
      <c r="B70" s="18">
        <v>19</v>
      </c>
      <c r="C70" s="11">
        <v>100</v>
      </c>
      <c r="D70">
        <v>1</v>
      </c>
      <c r="E70" s="1">
        <v>100</v>
      </c>
    </row>
    <row r="71" spans="1:5" x14ac:dyDescent="0.25">
      <c r="A71" s="45" t="s">
        <v>491</v>
      </c>
      <c r="B71" s="18">
        <v>9.5</v>
      </c>
      <c r="C71" s="11">
        <v>100</v>
      </c>
      <c r="D71">
        <v>1</v>
      </c>
      <c r="E71" s="1">
        <v>100</v>
      </c>
    </row>
    <row r="72" spans="1:5" x14ac:dyDescent="0.25">
      <c r="A72" s="45" t="s">
        <v>491</v>
      </c>
      <c r="B72" s="18">
        <v>4.75</v>
      </c>
      <c r="C72" s="11">
        <v>100</v>
      </c>
      <c r="D72">
        <v>1</v>
      </c>
      <c r="E72" s="1">
        <v>100</v>
      </c>
    </row>
    <row r="73" spans="1:5" x14ac:dyDescent="0.25">
      <c r="A73" s="45" t="s">
        <v>491</v>
      </c>
      <c r="B73" s="18">
        <v>2.36</v>
      </c>
      <c r="C73" s="11">
        <v>100</v>
      </c>
      <c r="D73">
        <v>1</v>
      </c>
      <c r="E73" s="1">
        <v>100</v>
      </c>
    </row>
    <row r="74" spans="1:5" x14ac:dyDescent="0.25">
      <c r="A74" s="45" t="s">
        <v>491</v>
      </c>
      <c r="B74" s="18">
        <v>1.18</v>
      </c>
      <c r="C74" s="1">
        <v>58.098870185158944</v>
      </c>
      <c r="D74">
        <v>1</v>
      </c>
      <c r="E74" s="1">
        <v>58</v>
      </c>
    </row>
    <row r="75" spans="1:5" x14ac:dyDescent="0.25">
      <c r="A75" s="45" t="s">
        <v>491</v>
      </c>
      <c r="B75" s="18">
        <v>0.6</v>
      </c>
      <c r="C75" s="1">
        <v>38.424725402652271</v>
      </c>
      <c r="D75">
        <v>1</v>
      </c>
      <c r="E75" s="1">
        <v>38</v>
      </c>
    </row>
    <row r="76" spans="1:5" x14ac:dyDescent="0.25">
      <c r="A76" s="45" t="s">
        <v>491</v>
      </c>
      <c r="B76" s="18">
        <v>0.42499999999999999</v>
      </c>
      <c r="C76" s="1">
        <v>30.180778881592161</v>
      </c>
      <c r="D76">
        <v>1</v>
      </c>
      <c r="E76" s="1">
        <v>30</v>
      </c>
    </row>
    <row r="77" spans="1:5" x14ac:dyDescent="0.25">
      <c r="A77" s="45" t="s">
        <v>491</v>
      </c>
      <c r="B77" s="18">
        <v>0.3</v>
      </c>
      <c r="C77" s="1">
        <v>23.587541093503333</v>
      </c>
      <c r="D77">
        <v>1</v>
      </c>
      <c r="E77" s="1">
        <v>24</v>
      </c>
    </row>
    <row r="78" spans="1:5" x14ac:dyDescent="0.25">
      <c r="A78" s="45" t="s">
        <v>491</v>
      </c>
      <c r="B78" s="18">
        <v>0.15</v>
      </c>
      <c r="C78" s="1">
        <v>12.982697198542411</v>
      </c>
      <c r="D78">
        <v>1</v>
      </c>
      <c r="E78" s="1">
        <v>13</v>
      </c>
    </row>
    <row r="79" spans="1:5" x14ac:dyDescent="0.25">
      <c r="A79" s="45" t="s">
        <v>491</v>
      </c>
      <c r="B79" s="18">
        <v>7.4999999999999997E-2</v>
      </c>
      <c r="C79" s="1">
        <v>5.381759311837385</v>
      </c>
      <c r="D79">
        <v>1</v>
      </c>
      <c r="E79" s="1">
        <v>5</v>
      </c>
    </row>
    <row r="81" spans="1:5" x14ac:dyDescent="0.25">
      <c r="A81" s="84" t="s">
        <v>645</v>
      </c>
      <c r="B81" s="128"/>
      <c r="C81" s="128"/>
      <c r="D81" s="128"/>
      <c r="E81" s="128"/>
    </row>
    <row r="82" spans="1:5" x14ac:dyDescent="0.25">
      <c r="A82" t="s">
        <v>646</v>
      </c>
    </row>
    <row r="84" spans="1:5" x14ac:dyDescent="0.25">
      <c r="A84" t="s">
        <v>647</v>
      </c>
    </row>
    <row r="85" spans="1:5" x14ac:dyDescent="0.25">
      <c r="A85" s="130" t="s">
        <v>573</v>
      </c>
    </row>
    <row r="86" spans="1:5" x14ac:dyDescent="0.25">
      <c r="A86" s="131">
        <v>2009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B479B-3E93-4128-8619-A38803A1A33C}">
  <dimension ref="A1:R83"/>
  <sheetViews>
    <sheetView workbookViewId="0">
      <selection activeCell="A7" sqref="A7:Q67"/>
    </sheetView>
  </sheetViews>
  <sheetFormatPr defaultRowHeight="15" x14ac:dyDescent="0.25"/>
  <cols>
    <col min="1" max="1" width="35.7109375" customWidth="1"/>
    <col min="2" max="17" width="12.7109375" customWidth="1"/>
  </cols>
  <sheetData>
    <row r="1" spans="1:12" x14ac:dyDescent="0.25">
      <c r="A1" s="4" t="s">
        <v>262</v>
      </c>
      <c r="B1" s="4"/>
      <c r="C1" s="4"/>
    </row>
    <row r="2" spans="1:12" x14ac:dyDescent="0.25">
      <c r="A2" s="4" t="s">
        <v>263</v>
      </c>
      <c r="B2" s="4"/>
      <c r="C2" s="4"/>
    </row>
    <row r="3" spans="1:12" x14ac:dyDescent="0.25">
      <c r="A3" s="4" t="s">
        <v>264</v>
      </c>
      <c r="B3" s="4"/>
      <c r="C3" s="4"/>
    </row>
    <row r="4" spans="1:12" x14ac:dyDescent="0.25">
      <c r="A4" s="4" t="s">
        <v>316</v>
      </c>
      <c r="B4" s="4"/>
      <c r="C4" s="4"/>
    </row>
    <row r="5" spans="1:12" x14ac:dyDescent="0.25">
      <c r="A5" s="3" t="s">
        <v>317</v>
      </c>
      <c r="B5" s="3"/>
      <c r="C5" s="3"/>
    </row>
    <row r="6" spans="1:12" x14ac:dyDescent="0.25">
      <c r="A6" s="3" t="s">
        <v>488</v>
      </c>
      <c r="B6" s="3"/>
      <c r="C6" s="3"/>
    </row>
    <row r="7" spans="1:12" x14ac:dyDescent="0.25">
      <c r="A7" s="3"/>
      <c r="B7" s="3"/>
      <c r="C7" s="3"/>
    </row>
    <row r="8" spans="1:12" x14ac:dyDescent="0.25">
      <c r="A8" s="84" t="s">
        <v>454</v>
      </c>
      <c r="B8" s="84"/>
      <c r="C8" s="84"/>
      <c r="D8" s="85"/>
      <c r="E8" s="85"/>
      <c r="F8" s="85"/>
      <c r="G8" s="85"/>
      <c r="H8" s="85"/>
      <c r="I8" s="11"/>
      <c r="J8" s="11"/>
      <c r="K8" s="11"/>
      <c r="L8" s="11"/>
    </row>
    <row r="9" spans="1:12" x14ac:dyDescent="0.25">
      <c r="A9" s="7" t="s">
        <v>261</v>
      </c>
      <c r="B9" s="8"/>
      <c r="C9" s="8"/>
      <c r="D9" s="8"/>
      <c r="E9" s="8"/>
      <c r="F9" s="8"/>
      <c r="G9" s="8"/>
      <c r="H9" s="8"/>
      <c r="I9" s="11"/>
      <c r="J9" s="11"/>
      <c r="K9" s="11"/>
      <c r="L9" s="11"/>
    </row>
    <row r="10" spans="1:12" ht="60" x14ac:dyDescent="0.25">
      <c r="A10" s="7"/>
      <c r="B10" s="21" t="s">
        <v>344</v>
      </c>
      <c r="C10" s="21" t="s">
        <v>344</v>
      </c>
      <c r="D10" s="21" t="s">
        <v>344</v>
      </c>
      <c r="E10" s="21" t="s">
        <v>344</v>
      </c>
      <c r="F10" s="21" t="s">
        <v>402</v>
      </c>
      <c r="G10" s="21" t="s">
        <v>403</v>
      </c>
      <c r="H10" s="21" t="s">
        <v>404</v>
      </c>
      <c r="I10" s="11"/>
      <c r="J10" s="11"/>
      <c r="K10" s="11"/>
      <c r="L10" s="11"/>
    </row>
    <row r="11" spans="1:12" ht="18" x14ac:dyDescent="0.35">
      <c r="A11" s="7" t="s">
        <v>24</v>
      </c>
      <c r="B11" s="9" t="s">
        <v>121</v>
      </c>
      <c r="C11" s="9" t="s">
        <v>122</v>
      </c>
      <c r="D11" s="9" t="s">
        <v>121</v>
      </c>
      <c r="E11" s="9" t="s">
        <v>122</v>
      </c>
      <c r="F11" s="9" t="s">
        <v>4</v>
      </c>
      <c r="G11" s="9" t="s">
        <v>5</v>
      </c>
      <c r="H11" s="9" t="s">
        <v>6</v>
      </c>
      <c r="I11" s="81"/>
      <c r="J11" s="11"/>
      <c r="K11" s="11"/>
      <c r="L11" s="11"/>
    </row>
    <row r="12" spans="1:12" x14ac:dyDescent="0.25">
      <c r="A12" s="30" t="s">
        <v>492</v>
      </c>
      <c r="B12" s="37">
        <v>0</v>
      </c>
      <c r="C12" s="37">
        <v>15.6</v>
      </c>
      <c r="D12" s="37">
        <v>0</v>
      </c>
      <c r="E12" s="37">
        <v>16</v>
      </c>
      <c r="F12" s="24">
        <v>23.41</v>
      </c>
      <c r="G12" s="24">
        <v>47.22</v>
      </c>
      <c r="H12" s="24">
        <v>42.5</v>
      </c>
      <c r="I12" s="11"/>
      <c r="J12" s="11"/>
      <c r="K12" s="11"/>
      <c r="L12" s="11"/>
    </row>
    <row r="13" spans="1:12" x14ac:dyDescent="0.25">
      <c r="A13" s="30" t="s">
        <v>493</v>
      </c>
      <c r="B13" s="37">
        <v>0</v>
      </c>
      <c r="C13" s="37">
        <v>16.8</v>
      </c>
      <c r="D13" s="37">
        <v>0</v>
      </c>
      <c r="E13" s="37">
        <v>17.2</v>
      </c>
      <c r="F13" s="24">
        <v>23.38</v>
      </c>
      <c r="G13" s="24">
        <v>42.36</v>
      </c>
      <c r="H13" s="24">
        <v>38.5</v>
      </c>
      <c r="I13" s="11"/>
      <c r="J13" s="11"/>
      <c r="K13" s="11"/>
      <c r="L13" s="11"/>
    </row>
    <row r="14" spans="1:12" x14ac:dyDescent="0.25">
      <c r="A14" s="30" t="s">
        <v>494</v>
      </c>
      <c r="B14" s="37">
        <v>0</v>
      </c>
      <c r="C14" s="37">
        <v>18.600000000000001</v>
      </c>
      <c r="D14" s="37">
        <v>0</v>
      </c>
      <c r="E14" s="37">
        <v>18.399999999999999</v>
      </c>
      <c r="F14" s="24">
        <v>23.49</v>
      </c>
      <c r="G14" s="24">
        <v>47.54</v>
      </c>
      <c r="H14" s="24">
        <v>42.39</v>
      </c>
      <c r="I14" s="11"/>
      <c r="J14" s="11"/>
      <c r="K14" s="11"/>
      <c r="L14" s="11"/>
    </row>
    <row r="15" spans="1:12" x14ac:dyDescent="0.25">
      <c r="A15" s="30" t="s">
        <v>495</v>
      </c>
      <c r="B15" s="37">
        <v>0</v>
      </c>
      <c r="C15" s="37">
        <v>23</v>
      </c>
      <c r="D15" s="37">
        <v>0</v>
      </c>
      <c r="E15" s="37">
        <v>23.4</v>
      </c>
      <c r="F15" s="24">
        <v>23.51</v>
      </c>
      <c r="G15" s="24">
        <v>43.56</v>
      </c>
      <c r="H15" s="24">
        <v>39</v>
      </c>
      <c r="I15" s="11"/>
      <c r="J15" s="11"/>
      <c r="K15" s="11"/>
      <c r="L15" s="11"/>
    </row>
    <row r="16" spans="1:12" x14ac:dyDescent="0.25">
      <c r="A16" s="3"/>
      <c r="B16" s="3"/>
      <c r="C16" s="3"/>
    </row>
    <row r="17" spans="1:17" x14ac:dyDescent="0.25">
      <c r="A17" s="7" t="s">
        <v>128</v>
      </c>
      <c r="B17" s="8"/>
      <c r="C17" s="8"/>
      <c r="D17" s="8"/>
    </row>
    <row r="18" spans="1:17" x14ac:dyDescent="0.25">
      <c r="A18" s="15" t="s">
        <v>1</v>
      </c>
      <c r="B18" s="70" t="s">
        <v>1</v>
      </c>
      <c r="C18" s="5" t="s">
        <v>2</v>
      </c>
      <c r="D18" s="5" t="s">
        <v>3</v>
      </c>
    </row>
    <row r="19" spans="1:17" ht="18" x14ac:dyDescent="0.35">
      <c r="A19" s="30" t="s">
        <v>129</v>
      </c>
      <c r="B19" s="30" t="s">
        <v>4</v>
      </c>
      <c r="C19" s="2">
        <v>22.34</v>
      </c>
      <c r="D19" s="1" t="s">
        <v>10</v>
      </c>
    </row>
    <row r="20" spans="1:17" ht="18" x14ac:dyDescent="0.35">
      <c r="A20" s="30" t="s">
        <v>132</v>
      </c>
      <c r="B20" s="30" t="s">
        <v>5</v>
      </c>
      <c r="C20" s="2">
        <v>33.17</v>
      </c>
      <c r="D20" s="1" t="s">
        <v>10</v>
      </c>
    </row>
    <row r="21" spans="1:17" ht="18" x14ac:dyDescent="0.35">
      <c r="A21" s="30" t="s">
        <v>133</v>
      </c>
      <c r="B21" s="30" t="s">
        <v>6</v>
      </c>
      <c r="C21" s="2">
        <v>31.09</v>
      </c>
      <c r="D21" s="1" t="s">
        <v>10</v>
      </c>
    </row>
    <row r="22" spans="1:17" ht="18" x14ac:dyDescent="0.35">
      <c r="A22" s="30" t="s">
        <v>129</v>
      </c>
      <c r="B22" s="30" t="s">
        <v>4</v>
      </c>
      <c r="C22" s="2">
        <v>24.06</v>
      </c>
      <c r="D22" s="1" t="s">
        <v>10</v>
      </c>
    </row>
    <row r="23" spans="1:17" ht="18" x14ac:dyDescent="0.35">
      <c r="A23" s="30" t="s">
        <v>132</v>
      </c>
      <c r="B23" s="30" t="s">
        <v>5</v>
      </c>
      <c r="C23" s="2">
        <v>36.25</v>
      </c>
      <c r="D23" s="1" t="s">
        <v>10</v>
      </c>
    </row>
    <row r="24" spans="1:17" ht="18" x14ac:dyDescent="0.35">
      <c r="A24" s="30" t="s">
        <v>133</v>
      </c>
      <c r="B24" s="30" t="s">
        <v>6</v>
      </c>
      <c r="C24" s="2">
        <v>33.9</v>
      </c>
      <c r="D24" s="1" t="s">
        <v>10</v>
      </c>
    </row>
    <row r="25" spans="1:17" x14ac:dyDescent="0.25">
      <c r="A25" s="3"/>
      <c r="B25" s="3"/>
      <c r="C25" s="3"/>
    </row>
    <row r="26" spans="1:17" x14ac:dyDescent="0.25">
      <c r="A26" s="7" t="s">
        <v>489</v>
      </c>
      <c r="B26" s="8"/>
      <c r="C26" s="8"/>
      <c r="D26" s="8"/>
    </row>
    <row r="27" spans="1:17" x14ac:dyDescent="0.25">
      <c r="A27" s="15" t="s">
        <v>40</v>
      </c>
      <c r="B27" s="70" t="s">
        <v>1</v>
      </c>
      <c r="C27" s="5" t="s">
        <v>2</v>
      </c>
      <c r="D27" s="5" t="s">
        <v>3</v>
      </c>
    </row>
    <row r="28" spans="1:17" ht="18" x14ac:dyDescent="0.35">
      <c r="A28" s="30" t="s">
        <v>318</v>
      </c>
      <c r="B28" s="11" t="s">
        <v>490</v>
      </c>
      <c r="C28" s="2">
        <v>18.282362341778622</v>
      </c>
      <c r="D28" s="12" t="s">
        <v>33</v>
      </c>
    </row>
    <row r="29" spans="1:17" x14ac:dyDescent="0.25">
      <c r="A29" s="3"/>
      <c r="B29" s="3"/>
      <c r="C29" s="3"/>
    </row>
    <row r="30" spans="1:17" x14ac:dyDescent="0.25">
      <c r="A30" s="3"/>
      <c r="B30" s="3"/>
      <c r="C30" s="3"/>
    </row>
    <row r="31" spans="1:17" x14ac:dyDescent="0.25">
      <c r="A31" s="84" t="s">
        <v>455</v>
      </c>
      <c r="B31" s="84"/>
      <c r="C31" s="84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17" x14ac:dyDescent="0.25">
      <c r="A32" s="7" t="s">
        <v>261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8" ht="60" x14ac:dyDescent="0.25">
      <c r="A33" s="7"/>
      <c r="B33" s="8"/>
      <c r="C33" s="8"/>
      <c r="D33" s="21"/>
      <c r="E33" s="8"/>
      <c r="F33" s="8"/>
      <c r="G33" s="8"/>
      <c r="H33" s="21" t="s">
        <v>344</v>
      </c>
      <c r="I33" s="8"/>
      <c r="J33" s="21" t="s">
        <v>402</v>
      </c>
      <c r="K33" s="21" t="s">
        <v>403</v>
      </c>
      <c r="L33" s="21" t="s">
        <v>404</v>
      </c>
      <c r="M33" s="8"/>
      <c r="N33" s="8"/>
      <c r="O33" s="8"/>
      <c r="P33" s="8"/>
      <c r="Q33" s="8"/>
    </row>
    <row r="34" spans="1:18" ht="18.75" x14ac:dyDescent="0.35">
      <c r="A34" s="7" t="s">
        <v>24</v>
      </c>
      <c r="B34" s="9" t="s">
        <v>121</v>
      </c>
      <c r="C34" s="9" t="s">
        <v>122</v>
      </c>
      <c r="D34" s="9" t="s">
        <v>123</v>
      </c>
      <c r="E34" s="9" t="s">
        <v>121</v>
      </c>
      <c r="F34" s="9" t="s">
        <v>122</v>
      </c>
      <c r="G34" s="9" t="s">
        <v>124</v>
      </c>
      <c r="H34" s="9" t="s">
        <v>19</v>
      </c>
      <c r="I34" s="14" t="s">
        <v>34</v>
      </c>
      <c r="J34" s="9" t="s">
        <v>4</v>
      </c>
      <c r="K34" s="9" t="s">
        <v>5</v>
      </c>
      <c r="L34" s="9" t="s">
        <v>6</v>
      </c>
      <c r="M34" s="9" t="s">
        <v>20</v>
      </c>
      <c r="N34" s="9" t="s">
        <v>21</v>
      </c>
      <c r="O34" s="9" t="s">
        <v>23</v>
      </c>
      <c r="P34" s="9" t="s">
        <v>22</v>
      </c>
      <c r="Q34" s="9" t="s">
        <v>30</v>
      </c>
      <c r="R34" s="11"/>
    </row>
    <row r="35" spans="1:18" x14ac:dyDescent="0.25">
      <c r="A35" s="30" t="s">
        <v>492</v>
      </c>
      <c r="B35" s="38">
        <v>0</v>
      </c>
      <c r="C35" s="38">
        <v>15.6</v>
      </c>
      <c r="D35" s="38">
        <v>15.6</v>
      </c>
      <c r="E35" s="38">
        <v>0</v>
      </c>
      <c r="F35" s="38">
        <v>16</v>
      </c>
      <c r="G35" s="38">
        <v>16</v>
      </c>
      <c r="H35" s="17">
        <v>15.8</v>
      </c>
      <c r="I35" s="11">
        <v>1.1986570869544226</v>
      </c>
      <c r="J35" s="40">
        <v>23.41</v>
      </c>
      <c r="K35" s="40">
        <v>47.22</v>
      </c>
      <c r="L35" s="40">
        <v>42.5</v>
      </c>
      <c r="M35">
        <v>24.724986904138284</v>
      </c>
      <c r="N35" s="11">
        <v>4</v>
      </c>
      <c r="O35" s="1">
        <v>29.636780777500643</v>
      </c>
      <c r="P35" s="1">
        <v>1.1986570869544226</v>
      </c>
      <c r="Q35" s="1">
        <v>1.4367788121060623</v>
      </c>
    </row>
    <row r="36" spans="1:18" x14ac:dyDescent="0.25">
      <c r="A36" s="30" t="s">
        <v>493</v>
      </c>
      <c r="B36" s="38">
        <v>0</v>
      </c>
      <c r="C36" s="38">
        <v>16.8</v>
      </c>
      <c r="D36" s="38">
        <v>16.8</v>
      </c>
      <c r="E36" s="38">
        <v>0</v>
      </c>
      <c r="F36" s="38">
        <v>17.2</v>
      </c>
      <c r="G36" s="38">
        <v>17.2</v>
      </c>
      <c r="H36" s="17">
        <v>17</v>
      </c>
      <c r="I36" s="11">
        <v>1.2304489213782739</v>
      </c>
      <c r="J36" s="40">
        <v>23.38</v>
      </c>
      <c r="K36" s="40">
        <v>42.36</v>
      </c>
      <c r="L36" s="40">
        <v>38.5</v>
      </c>
      <c r="M36">
        <v>25.529100529100525</v>
      </c>
      <c r="N36" s="11">
        <v>4</v>
      </c>
      <c r="O36" s="1">
        <v>31.412254209789261</v>
      </c>
      <c r="P36" s="1">
        <v>1.2304489213782739</v>
      </c>
      <c r="Q36" s="1">
        <v>1.5140045481209576</v>
      </c>
    </row>
    <row r="37" spans="1:18" x14ac:dyDescent="0.25">
      <c r="A37" s="30" t="s">
        <v>494</v>
      </c>
      <c r="B37" s="38">
        <v>0</v>
      </c>
      <c r="C37" s="38">
        <v>18.600000000000001</v>
      </c>
      <c r="D37" s="38">
        <v>18.600000000000001</v>
      </c>
      <c r="E37" s="38">
        <v>0</v>
      </c>
      <c r="F37" s="38">
        <v>18.399999999999999</v>
      </c>
      <c r="G37" s="38">
        <v>18.399999999999999</v>
      </c>
      <c r="H37" s="17">
        <v>18.5</v>
      </c>
      <c r="I37" s="11">
        <v>1.2671717284030137</v>
      </c>
      <c r="J37" s="40">
        <v>23.49</v>
      </c>
      <c r="K37" s="40">
        <v>47.54</v>
      </c>
      <c r="L37" s="40">
        <v>42.39</v>
      </c>
      <c r="M37">
        <v>27.24867724867724</v>
      </c>
      <c r="N37" s="11">
        <v>4</v>
      </c>
      <c r="O37" s="1">
        <v>34.528753445902211</v>
      </c>
      <c r="P37" s="1">
        <v>1.2671717284030137</v>
      </c>
      <c r="Q37" s="1">
        <v>1.6057241892638812</v>
      </c>
    </row>
    <row r="38" spans="1:18" x14ac:dyDescent="0.25">
      <c r="A38" s="30" t="s">
        <v>495</v>
      </c>
      <c r="B38" s="38">
        <v>0</v>
      </c>
      <c r="C38" s="38">
        <v>23</v>
      </c>
      <c r="D38" s="38">
        <v>23</v>
      </c>
      <c r="E38" s="38">
        <v>0</v>
      </c>
      <c r="F38" s="38">
        <v>23.4</v>
      </c>
      <c r="G38" s="38">
        <v>23.4</v>
      </c>
      <c r="H38" s="17">
        <v>23.2</v>
      </c>
      <c r="I38" s="11">
        <v>1.3654879848908996</v>
      </c>
      <c r="J38" s="40">
        <v>23.51</v>
      </c>
      <c r="K38" s="40">
        <v>43.56</v>
      </c>
      <c r="L38" s="40">
        <v>39</v>
      </c>
      <c r="M38">
        <v>29.438347320852181</v>
      </c>
      <c r="N38" s="11">
        <v>4</v>
      </c>
      <c r="O38" s="1">
        <v>40.197709561668859</v>
      </c>
      <c r="P38" s="1">
        <v>1.3654879848908996</v>
      </c>
      <c r="Q38" s="1">
        <v>1.8645574368814097</v>
      </c>
    </row>
    <row r="39" spans="1:18" x14ac:dyDescent="0.25">
      <c r="A39" s="11"/>
      <c r="B39" s="11"/>
      <c r="C39" s="11"/>
      <c r="M39" s="62" t="s">
        <v>408</v>
      </c>
      <c r="N39" s="63" t="s">
        <v>21</v>
      </c>
      <c r="O39" s="62" t="s">
        <v>460</v>
      </c>
      <c r="P39" s="64" t="s">
        <v>409</v>
      </c>
      <c r="Q39" s="64" t="s">
        <v>461</v>
      </c>
    </row>
    <row r="40" spans="1:18" x14ac:dyDescent="0.25">
      <c r="B40" s="11"/>
      <c r="C40" s="11"/>
      <c r="M40">
        <v>106.94111200276822</v>
      </c>
      <c r="N40">
        <v>4</v>
      </c>
      <c r="O40" s="1">
        <v>135.77549799486098</v>
      </c>
      <c r="P40" s="1">
        <v>5.0617657216266094</v>
      </c>
      <c r="Q40" s="1">
        <v>6.4210649863723113</v>
      </c>
    </row>
    <row r="41" spans="1:18" x14ac:dyDescent="0.25">
      <c r="A41" s="30"/>
      <c r="B41" s="11"/>
      <c r="C41" s="11"/>
      <c r="D41" s="12"/>
      <c r="E41" s="11"/>
      <c r="O41" s="1"/>
      <c r="P41" s="1"/>
      <c r="Q41" s="1"/>
    </row>
    <row r="42" spans="1:18" x14ac:dyDescent="0.25">
      <c r="A42" s="11" t="s">
        <v>25</v>
      </c>
      <c r="C42">
        <v>28.526865965178281</v>
      </c>
      <c r="O42" s="1"/>
      <c r="P42" s="1"/>
      <c r="Q42" s="1"/>
    </row>
    <row r="43" spans="1:18" x14ac:dyDescent="0.25">
      <c r="A43" s="11" t="s">
        <v>26</v>
      </c>
      <c r="C43">
        <v>-9.3638000713019949</v>
      </c>
      <c r="O43" s="1"/>
      <c r="P43" s="1"/>
      <c r="Q43" s="1"/>
    </row>
    <row r="44" spans="1:18" x14ac:dyDescent="0.25">
      <c r="A44" s="35"/>
      <c r="C44" s="11"/>
      <c r="O44" s="1"/>
      <c r="P44" s="1"/>
      <c r="Q44" s="1"/>
    </row>
    <row r="45" spans="1:18" x14ac:dyDescent="0.25">
      <c r="A45" s="7" t="s">
        <v>128</v>
      </c>
      <c r="B45" s="8"/>
      <c r="C45" s="8"/>
      <c r="D45" s="8"/>
    </row>
    <row r="46" spans="1:18" ht="18" x14ac:dyDescent="0.35">
      <c r="A46" s="30" t="s">
        <v>130</v>
      </c>
      <c r="B46" s="30" t="s">
        <v>31</v>
      </c>
      <c r="C46">
        <v>23.771428571428594</v>
      </c>
      <c r="D46" s="1" t="s">
        <v>33</v>
      </c>
      <c r="F46">
        <v>23.771428571428594</v>
      </c>
    </row>
    <row r="47" spans="1:18" ht="18" x14ac:dyDescent="0.35">
      <c r="A47" s="30" t="s">
        <v>131</v>
      </c>
      <c r="B47" s="30" t="s">
        <v>32</v>
      </c>
      <c r="C47">
        <v>23.882113821138226</v>
      </c>
      <c r="D47" s="1" t="s">
        <v>33</v>
      </c>
      <c r="F47">
        <v>23.882113821138226</v>
      </c>
    </row>
    <row r="48" spans="1:18" x14ac:dyDescent="0.25">
      <c r="A48" s="30"/>
      <c r="B48" s="34"/>
      <c r="D48" s="1"/>
    </row>
    <row r="49" spans="1:4" x14ac:dyDescent="0.25">
      <c r="A49" s="30"/>
      <c r="B49" s="34"/>
      <c r="C49" s="11"/>
      <c r="D49" s="1"/>
    </row>
    <row r="50" spans="1:4" x14ac:dyDescent="0.25">
      <c r="A50" s="1"/>
      <c r="B50" s="34"/>
      <c r="C50" s="11"/>
      <c r="D50" s="1"/>
    </row>
    <row r="51" spans="1:4" x14ac:dyDescent="0.25">
      <c r="A51" s="92" t="s">
        <v>86</v>
      </c>
      <c r="B51" s="90"/>
      <c r="C51" s="85"/>
      <c r="D51" s="86"/>
    </row>
    <row r="52" spans="1:4" ht="18" x14ac:dyDescent="0.35">
      <c r="A52" s="11" t="s">
        <v>125</v>
      </c>
      <c r="B52" s="1" t="s">
        <v>126</v>
      </c>
      <c r="C52">
        <v>27.750508231680875</v>
      </c>
      <c r="D52" s="12" t="s">
        <v>33</v>
      </c>
    </row>
    <row r="53" spans="1:4" x14ac:dyDescent="0.25">
      <c r="A53" s="11" t="s">
        <v>27</v>
      </c>
      <c r="B53" s="1"/>
      <c r="C53">
        <v>1</v>
      </c>
    </row>
    <row r="54" spans="1:4" ht="18" x14ac:dyDescent="0.35">
      <c r="A54" s="11" t="s">
        <v>127</v>
      </c>
      <c r="B54" s="1" t="s">
        <v>126</v>
      </c>
      <c r="C54">
        <v>28</v>
      </c>
      <c r="D54" s="12" t="s">
        <v>33</v>
      </c>
    </row>
    <row r="55" spans="1:4" x14ac:dyDescent="0.25">
      <c r="A55" s="11"/>
      <c r="B55" s="1"/>
      <c r="D55" s="12"/>
    </row>
    <row r="56" spans="1:4" ht="18" x14ac:dyDescent="0.35">
      <c r="A56" s="11" t="s">
        <v>35</v>
      </c>
      <c r="B56" s="1" t="s">
        <v>134</v>
      </c>
      <c r="C56">
        <v>23.82677119628341</v>
      </c>
      <c r="D56" s="1" t="s">
        <v>33</v>
      </c>
    </row>
    <row r="57" spans="1:4" x14ac:dyDescent="0.25">
      <c r="A57" s="11" t="s">
        <v>27</v>
      </c>
      <c r="B57" s="1"/>
      <c r="C57">
        <v>1</v>
      </c>
    </row>
    <row r="58" spans="1:4" ht="18" x14ac:dyDescent="0.35">
      <c r="A58" s="11" t="s">
        <v>36</v>
      </c>
      <c r="B58" s="1" t="s">
        <v>134</v>
      </c>
      <c r="C58">
        <v>24</v>
      </c>
      <c r="D58" s="1" t="s">
        <v>33</v>
      </c>
    </row>
    <row r="59" spans="1:4" x14ac:dyDescent="0.25">
      <c r="A59" s="11"/>
      <c r="B59" s="1"/>
    </row>
    <row r="60" spans="1:4" ht="18" x14ac:dyDescent="0.35">
      <c r="A60" s="11" t="s">
        <v>37</v>
      </c>
      <c r="B60" s="1" t="s">
        <v>135</v>
      </c>
      <c r="C60">
        <v>3.9237370353974654</v>
      </c>
      <c r="D60" s="1" t="s">
        <v>33</v>
      </c>
    </row>
    <row r="61" spans="1:4" x14ac:dyDescent="0.25">
      <c r="A61" s="11" t="s">
        <v>27</v>
      </c>
      <c r="B61" s="1"/>
      <c r="C61">
        <v>1</v>
      </c>
    </row>
    <row r="62" spans="1:4" ht="18" x14ac:dyDescent="0.35">
      <c r="A62" s="11" t="s">
        <v>38</v>
      </c>
      <c r="B62" s="1" t="s">
        <v>135</v>
      </c>
      <c r="C62">
        <v>4</v>
      </c>
      <c r="D62" s="1" t="s">
        <v>33</v>
      </c>
    </row>
    <row r="63" spans="1:4" x14ac:dyDescent="0.25">
      <c r="A63" s="11"/>
      <c r="B63" s="1"/>
    </row>
    <row r="64" spans="1:4" x14ac:dyDescent="0.25">
      <c r="A64" s="11" t="s">
        <v>319</v>
      </c>
      <c r="B64" s="1" t="s">
        <v>324</v>
      </c>
      <c r="C64">
        <v>71.735182214992719</v>
      </c>
      <c r="D64" s="1"/>
    </row>
    <row r="65" spans="1:4" x14ac:dyDescent="0.25">
      <c r="A65" s="11" t="s">
        <v>27</v>
      </c>
      <c r="B65" s="1"/>
      <c r="C65">
        <v>1</v>
      </c>
    </row>
    <row r="66" spans="1:4" x14ac:dyDescent="0.25">
      <c r="A66" s="11" t="s">
        <v>320</v>
      </c>
      <c r="B66" s="1" t="s">
        <v>324</v>
      </c>
      <c r="C66">
        <v>72</v>
      </c>
    </row>
    <row r="68" spans="1:4" x14ac:dyDescent="0.25">
      <c r="A68" s="84" t="s">
        <v>645</v>
      </c>
      <c r="B68" s="128"/>
      <c r="C68" s="128"/>
      <c r="D68" s="128"/>
    </row>
    <row r="69" spans="1:4" x14ac:dyDescent="0.25">
      <c r="A69" t="s">
        <v>646</v>
      </c>
    </row>
    <row r="71" spans="1:4" x14ac:dyDescent="0.25">
      <c r="A71" t="s">
        <v>647</v>
      </c>
    </row>
    <row r="72" spans="1:4" x14ac:dyDescent="0.25">
      <c r="A72" s="130" t="s">
        <v>580</v>
      </c>
    </row>
    <row r="73" spans="1:4" x14ac:dyDescent="0.25">
      <c r="A73" s="131">
        <v>2015</v>
      </c>
    </row>
    <row r="75" spans="1:4" x14ac:dyDescent="0.25">
      <c r="A75" s="130" t="s">
        <v>607</v>
      </c>
    </row>
    <row r="76" spans="1:4" x14ac:dyDescent="0.25">
      <c r="A76" s="131">
        <v>2009</v>
      </c>
    </row>
    <row r="78" spans="1:4" x14ac:dyDescent="0.25">
      <c r="A78" s="130" t="s">
        <v>553</v>
      </c>
    </row>
    <row r="79" spans="1:4" x14ac:dyDescent="0.25">
      <c r="A79" s="131">
        <v>2009</v>
      </c>
    </row>
    <row r="81" spans="1:1" x14ac:dyDescent="0.25">
      <c r="A81" s="130" t="s">
        <v>651</v>
      </c>
    </row>
    <row r="82" spans="1:1" x14ac:dyDescent="0.25">
      <c r="A82" s="132" t="s">
        <v>652</v>
      </c>
    </row>
    <row r="83" spans="1:1" x14ac:dyDescent="0.25">
      <c r="A83" s="129" t="s">
        <v>653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3117D-8A08-4117-8F6E-5132C32B39F5}">
  <dimension ref="A1:T39"/>
  <sheetViews>
    <sheetView tabSelected="1" workbookViewId="0">
      <selection activeCell="C8" sqref="C8"/>
    </sheetView>
  </sheetViews>
  <sheetFormatPr defaultRowHeight="15" x14ac:dyDescent="0.25"/>
  <cols>
    <col min="1" max="2" width="24" customWidth="1"/>
  </cols>
  <sheetData>
    <row r="1" spans="1:20" x14ac:dyDescent="0.25">
      <c r="A1" s="3" t="s">
        <v>488</v>
      </c>
      <c r="B1" s="3"/>
    </row>
    <row r="2" spans="1:20" x14ac:dyDescent="0.25">
      <c r="A2" s="3" t="s">
        <v>622</v>
      </c>
      <c r="B2" s="3"/>
    </row>
    <row r="3" spans="1:20" x14ac:dyDescent="0.25">
      <c r="A3" s="3" t="s">
        <v>539</v>
      </c>
      <c r="B3" s="3"/>
    </row>
    <row r="5" spans="1:20" x14ac:dyDescent="0.25">
      <c r="A5" s="84" t="s">
        <v>540</v>
      </c>
      <c r="B5" s="84" t="s">
        <v>630</v>
      </c>
      <c r="C5" s="84" t="s">
        <v>541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x14ac:dyDescent="0.25">
      <c r="A6" s="65" t="s">
        <v>556</v>
      </c>
      <c r="B6" s="117" t="s">
        <v>631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spans="1:20" x14ac:dyDescent="0.25">
      <c r="A7" s="65" t="s">
        <v>557</v>
      </c>
      <c r="B7" s="117" t="s">
        <v>631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spans="1:20" x14ac:dyDescent="0.25">
      <c r="A8" s="65" t="s">
        <v>558</v>
      </c>
      <c r="B8" s="117" t="s">
        <v>631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spans="1:20" x14ac:dyDescent="0.25">
      <c r="A9" s="65" t="s">
        <v>559</v>
      </c>
      <c r="B9" s="117" t="s">
        <v>631</v>
      </c>
      <c r="C9" s="119" t="s">
        <v>650</v>
      </c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spans="1:20" x14ac:dyDescent="0.25">
      <c r="A10" s="65" t="s">
        <v>560</v>
      </c>
      <c r="B10" s="117" t="s">
        <v>631</v>
      </c>
      <c r="C10" s="119" t="s">
        <v>650</v>
      </c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spans="1:20" x14ac:dyDescent="0.25">
      <c r="A11" s="65" t="s">
        <v>561</v>
      </c>
      <c r="B11" s="117" t="s">
        <v>631</v>
      </c>
      <c r="C11" s="119" t="s">
        <v>650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</row>
    <row r="12" spans="1:20" x14ac:dyDescent="0.25">
      <c r="A12" s="65" t="s">
        <v>562</v>
      </c>
      <c r="B12" s="117" t="s">
        <v>631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</row>
    <row r="13" spans="1:20" x14ac:dyDescent="0.25">
      <c r="A13" s="65" t="s">
        <v>563</v>
      </c>
      <c r="B13" s="117" t="s">
        <v>631</v>
      </c>
      <c r="C13" t="s">
        <v>542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</row>
    <row r="14" spans="1:20" x14ac:dyDescent="0.25">
      <c r="A14" s="65" t="s">
        <v>566</v>
      </c>
      <c r="B14" s="117" t="s">
        <v>631</v>
      </c>
      <c r="C14" t="s">
        <v>543</v>
      </c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</row>
    <row r="15" spans="1:20" x14ac:dyDescent="0.25">
      <c r="A15" s="65" t="s">
        <v>564</v>
      </c>
      <c r="B15" s="117" t="s">
        <v>631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</row>
    <row r="16" spans="1:20" x14ac:dyDescent="0.25">
      <c r="A16" s="65" t="s">
        <v>567</v>
      </c>
      <c r="B16" s="117" t="s">
        <v>631</v>
      </c>
      <c r="C16" t="s">
        <v>574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</row>
    <row r="17" spans="1:20" x14ac:dyDescent="0.25">
      <c r="A17" s="65" t="s">
        <v>568</v>
      </c>
      <c r="B17" s="117" t="s">
        <v>631</v>
      </c>
      <c r="C17" t="s">
        <v>577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</row>
    <row r="18" spans="1:20" x14ac:dyDescent="0.25">
      <c r="A18" s="65" t="s">
        <v>569</v>
      </c>
      <c r="B18" s="117" t="s">
        <v>631</v>
      </c>
      <c r="C18" t="s">
        <v>575</v>
      </c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</row>
    <row r="19" spans="1:20" x14ac:dyDescent="0.25">
      <c r="A19" s="65" t="s">
        <v>570</v>
      </c>
      <c r="B19" s="117" t="s">
        <v>631</v>
      </c>
      <c r="C19" t="s">
        <v>578</v>
      </c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</row>
    <row r="20" spans="1:20" x14ac:dyDescent="0.25">
      <c r="A20" s="65" t="s">
        <v>571</v>
      </c>
      <c r="B20" s="117" t="s">
        <v>631</v>
      </c>
      <c r="C20" t="s">
        <v>576</v>
      </c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</row>
    <row r="21" spans="1:20" x14ac:dyDescent="0.25">
      <c r="A21" s="65" t="s">
        <v>572</v>
      </c>
      <c r="B21" s="117" t="s">
        <v>631</v>
      </c>
      <c r="C21" t="s">
        <v>579</v>
      </c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</row>
    <row r="22" spans="1:20" x14ac:dyDescent="0.25">
      <c r="A22" s="65" t="s">
        <v>581</v>
      </c>
      <c r="B22" s="117" t="s">
        <v>631</v>
      </c>
      <c r="C22" t="s">
        <v>542</v>
      </c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</row>
    <row r="23" spans="1:20" x14ac:dyDescent="0.25">
      <c r="A23" s="65" t="s">
        <v>582</v>
      </c>
      <c r="B23" s="117" t="s">
        <v>631</v>
      </c>
      <c r="C23" t="s">
        <v>545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</row>
    <row r="24" spans="1:20" x14ac:dyDescent="0.25">
      <c r="A24" s="65" t="s">
        <v>583</v>
      </c>
      <c r="B24" s="117" t="s">
        <v>631</v>
      </c>
      <c r="C24" t="s">
        <v>545</v>
      </c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</row>
    <row r="25" spans="1:20" x14ac:dyDescent="0.25">
      <c r="A25" s="65" t="s">
        <v>584</v>
      </c>
      <c r="B25" s="117" t="s">
        <v>631</v>
      </c>
      <c r="C25" t="s">
        <v>608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</row>
    <row r="26" spans="1:20" x14ac:dyDescent="0.25">
      <c r="A26" s="65" t="s">
        <v>585</v>
      </c>
      <c r="B26" s="117" t="s">
        <v>631</v>
      </c>
      <c r="C26" t="s">
        <v>609</v>
      </c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</row>
    <row r="27" spans="1:20" x14ac:dyDescent="0.25">
      <c r="A27" s="65" t="s">
        <v>586</v>
      </c>
      <c r="B27" s="117" t="s">
        <v>631</v>
      </c>
      <c r="C27" s="65" t="s">
        <v>610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</row>
    <row r="28" spans="1:20" x14ac:dyDescent="0.25">
      <c r="A28" s="65" t="s">
        <v>587</v>
      </c>
      <c r="B28" s="117" t="s">
        <v>631</v>
      </c>
      <c r="C28" s="65" t="s">
        <v>611</v>
      </c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</row>
    <row r="29" spans="1:20" x14ac:dyDescent="0.25">
      <c r="A29" s="65" t="s">
        <v>588</v>
      </c>
      <c r="B29" s="117" t="s">
        <v>631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</row>
    <row r="30" spans="1:20" x14ac:dyDescent="0.25">
      <c r="A30" s="65" t="s">
        <v>589</v>
      </c>
      <c r="B30" s="117" t="s">
        <v>631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</row>
    <row r="31" spans="1:20" x14ac:dyDescent="0.25">
      <c r="A31" s="65" t="s">
        <v>590</v>
      </c>
      <c r="B31" s="117" t="s">
        <v>631</v>
      </c>
      <c r="C31" t="s">
        <v>612</v>
      </c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</row>
    <row r="32" spans="1:20" x14ac:dyDescent="0.25">
      <c r="A32" s="65" t="s">
        <v>591</v>
      </c>
      <c r="B32" s="117" t="s">
        <v>631</v>
      </c>
      <c r="C32" t="s">
        <v>616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</row>
    <row r="33" spans="1:20" x14ac:dyDescent="0.25">
      <c r="A33" s="65" t="s">
        <v>592</v>
      </c>
      <c r="B33" s="117" t="s">
        <v>631</v>
      </c>
      <c r="C33" t="s">
        <v>615</v>
      </c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</row>
    <row r="34" spans="1:20" x14ac:dyDescent="0.25">
      <c r="A34" s="65" t="s">
        <v>617</v>
      </c>
      <c r="B34" s="117" t="s">
        <v>631</v>
      </c>
      <c r="C34" s="65" t="s">
        <v>619</v>
      </c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</row>
    <row r="35" spans="1:20" x14ac:dyDescent="0.25">
      <c r="A35" s="65" t="s">
        <v>618</v>
      </c>
      <c r="B35" s="117" t="s">
        <v>631</v>
      </c>
      <c r="C35" s="65" t="s">
        <v>620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</row>
    <row r="36" spans="1:20" x14ac:dyDescent="0.25">
      <c r="A36" s="65" t="s">
        <v>593</v>
      </c>
      <c r="B36" s="117" t="s">
        <v>631</v>
      </c>
      <c r="C36" t="s">
        <v>544</v>
      </c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</row>
    <row r="37" spans="1:20" x14ac:dyDescent="0.25">
      <c r="A37" s="65" t="s">
        <v>594</v>
      </c>
      <c r="B37" s="117" t="s">
        <v>631</v>
      </c>
      <c r="C37" t="s">
        <v>621</v>
      </c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</row>
    <row r="38" spans="1:20" x14ac:dyDescent="0.25">
      <c r="A38" s="65" t="s">
        <v>595</v>
      </c>
      <c r="B38" s="117" t="s">
        <v>631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</row>
    <row r="39" spans="1:20" x14ac:dyDescent="0.25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59296-F759-4C78-830F-336A654D5590}">
  <dimension ref="A1:M111"/>
  <sheetViews>
    <sheetView workbookViewId="0">
      <selection activeCell="A4" sqref="A4:G105"/>
    </sheetView>
  </sheetViews>
  <sheetFormatPr defaultRowHeight="15" x14ac:dyDescent="0.25"/>
  <cols>
    <col min="1" max="1" width="34.5703125" customWidth="1"/>
    <col min="2" max="2" width="12.7109375" customWidth="1"/>
    <col min="11" max="11" width="12" bestFit="1" customWidth="1"/>
  </cols>
  <sheetData>
    <row r="1" spans="1:12" x14ac:dyDescent="0.25">
      <c r="A1" s="4" t="s">
        <v>265</v>
      </c>
    </row>
    <row r="2" spans="1:12" x14ac:dyDescent="0.25">
      <c r="A2" s="3" t="s">
        <v>145</v>
      </c>
    </row>
    <row r="3" spans="1:12" x14ac:dyDescent="0.25">
      <c r="A3" s="3" t="s">
        <v>488</v>
      </c>
    </row>
    <row r="5" spans="1:12" x14ac:dyDescent="0.25">
      <c r="A5" s="84" t="s">
        <v>454</v>
      </c>
      <c r="B5" s="85"/>
      <c r="C5" s="86"/>
      <c r="D5" s="86"/>
      <c r="E5" s="86"/>
      <c r="F5" s="86"/>
      <c r="G5" s="86"/>
      <c r="H5" s="1"/>
      <c r="I5" s="12"/>
      <c r="J5" s="12"/>
      <c r="K5" s="12"/>
      <c r="L5" s="11"/>
    </row>
    <row r="6" spans="1:12" x14ac:dyDescent="0.25">
      <c r="A6" s="7" t="s">
        <v>40</v>
      </c>
      <c r="B6" s="15" t="s">
        <v>1</v>
      </c>
      <c r="C6" s="5" t="s">
        <v>2</v>
      </c>
      <c r="D6" s="5"/>
      <c r="E6" s="5"/>
      <c r="F6" s="5"/>
      <c r="G6" s="5" t="s">
        <v>3</v>
      </c>
      <c r="I6" s="12"/>
      <c r="J6" s="12"/>
      <c r="K6" s="12"/>
      <c r="L6" s="11"/>
    </row>
    <row r="7" spans="1:12" x14ac:dyDescent="0.25">
      <c r="A7" s="8"/>
      <c r="B7" s="6"/>
      <c r="C7" s="7">
        <v>1</v>
      </c>
      <c r="D7" s="7">
        <v>2</v>
      </c>
      <c r="E7" s="7">
        <v>3</v>
      </c>
      <c r="F7" s="7">
        <v>4</v>
      </c>
      <c r="G7" s="6"/>
      <c r="I7" s="12"/>
      <c r="J7" s="12"/>
      <c r="K7" s="12"/>
      <c r="L7" s="11"/>
    </row>
    <row r="8" spans="1:12" ht="18" x14ac:dyDescent="0.35">
      <c r="A8" t="s">
        <v>146</v>
      </c>
      <c r="B8" s="30" t="s">
        <v>4</v>
      </c>
      <c r="C8" s="25">
        <v>4285</v>
      </c>
      <c r="D8" s="25">
        <v>4285</v>
      </c>
      <c r="E8" s="25">
        <v>4285</v>
      </c>
      <c r="F8" s="25">
        <v>4285</v>
      </c>
      <c r="G8" s="1" t="s">
        <v>10</v>
      </c>
      <c r="I8" s="12"/>
      <c r="J8" s="12"/>
      <c r="K8" s="12"/>
      <c r="L8" s="11"/>
    </row>
    <row r="9" spans="1:12" ht="18" x14ac:dyDescent="0.35">
      <c r="A9" t="s">
        <v>147</v>
      </c>
      <c r="B9" s="30" t="s">
        <v>5</v>
      </c>
      <c r="C9" s="25">
        <v>6350</v>
      </c>
      <c r="D9" s="25">
        <v>6396</v>
      </c>
      <c r="E9" s="25">
        <v>6391</v>
      </c>
      <c r="F9" s="25">
        <v>6280</v>
      </c>
      <c r="G9" s="1" t="s">
        <v>10</v>
      </c>
      <c r="I9" s="12"/>
      <c r="J9" s="12"/>
      <c r="K9" s="12"/>
      <c r="L9" s="11"/>
    </row>
    <row r="10" spans="1:12" ht="18" x14ac:dyDescent="0.35">
      <c r="A10" t="s">
        <v>41</v>
      </c>
      <c r="B10" s="30" t="s">
        <v>59</v>
      </c>
      <c r="C10" s="25">
        <v>968.3</v>
      </c>
      <c r="D10" s="25">
        <v>962.6</v>
      </c>
      <c r="E10" s="25">
        <v>951.6</v>
      </c>
      <c r="F10" s="25">
        <v>949.6</v>
      </c>
      <c r="G10" s="1" t="s">
        <v>10</v>
      </c>
      <c r="I10" s="12"/>
      <c r="J10" s="12"/>
      <c r="K10" s="12"/>
      <c r="L10" s="11"/>
    </row>
    <row r="11" spans="1:12" ht="18" x14ac:dyDescent="0.35">
      <c r="A11" t="s">
        <v>60</v>
      </c>
      <c r="B11" s="30" t="s">
        <v>61</v>
      </c>
      <c r="C11" s="25">
        <v>3032.1</v>
      </c>
      <c r="D11" s="25">
        <v>3073</v>
      </c>
      <c r="E11" s="25">
        <v>3057.9</v>
      </c>
      <c r="F11" s="25">
        <v>2944.1</v>
      </c>
      <c r="G11" s="1" t="s">
        <v>10</v>
      </c>
      <c r="I11" s="12"/>
      <c r="J11" s="12"/>
      <c r="K11" s="12"/>
      <c r="L11" s="11"/>
    </row>
    <row r="12" spans="1:12" ht="18" x14ac:dyDescent="0.35">
      <c r="A12" t="s">
        <v>42</v>
      </c>
      <c r="B12" s="30" t="s">
        <v>63</v>
      </c>
      <c r="C12" s="25">
        <v>2725.7</v>
      </c>
      <c r="D12" s="25">
        <v>2794.2</v>
      </c>
      <c r="E12" s="25">
        <v>2815.5</v>
      </c>
      <c r="F12" s="25">
        <v>2747.2</v>
      </c>
      <c r="G12" s="1" t="s">
        <v>10</v>
      </c>
      <c r="I12" s="12"/>
      <c r="J12" s="12"/>
      <c r="K12" s="12"/>
      <c r="L12" s="11"/>
    </row>
    <row r="13" spans="1:12" x14ac:dyDescent="0.25">
      <c r="A13" s="11" t="s">
        <v>148</v>
      </c>
      <c r="B13" s="30" t="s">
        <v>149</v>
      </c>
      <c r="C13" s="27">
        <v>1005</v>
      </c>
      <c r="D13" s="27">
        <v>1005</v>
      </c>
      <c r="E13" s="27">
        <v>1005</v>
      </c>
      <c r="F13" s="27">
        <v>1005</v>
      </c>
      <c r="G13" s="12" t="s">
        <v>10</v>
      </c>
      <c r="H13" s="11"/>
      <c r="I13" s="12"/>
      <c r="J13" s="12"/>
      <c r="K13" s="12"/>
      <c r="L13" s="11"/>
    </row>
    <row r="14" spans="1:12" x14ac:dyDescent="0.25">
      <c r="A14" s="11"/>
      <c r="B14" s="30"/>
      <c r="C14" s="31"/>
      <c r="D14" s="31"/>
      <c r="E14" s="31"/>
      <c r="F14" s="31"/>
      <c r="G14" s="12"/>
      <c r="H14" s="11"/>
      <c r="I14" s="12"/>
      <c r="J14" s="12"/>
      <c r="K14" s="12"/>
      <c r="L14" s="11"/>
    </row>
    <row r="15" spans="1:12" x14ac:dyDescent="0.25">
      <c r="A15" s="84" t="s">
        <v>455</v>
      </c>
      <c r="B15" s="90"/>
      <c r="C15" s="91"/>
      <c r="D15" s="91"/>
      <c r="E15" s="91"/>
      <c r="F15" s="86"/>
      <c r="G15" s="86"/>
      <c r="H15" s="11"/>
      <c r="I15" s="12"/>
      <c r="J15" s="12"/>
      <c r="K15" s="12"/>
      <c r="L15" s="11"/>
    </row>
    <row r="16" spans="1:12" x14ac:dyDescent="0.25">
      <c r="A16" s="3" t="s">
        <v>538</v>
      </c>
      <c r="B16" s="104"/>
      <c r="C16" s="105"/>
      <c r="D16" s="105"/>
      <c r="E16" s="105"/>
      <c r="F16" s="106"/>
      <c r="G16" s="12"/>
      <c r="H16" s="11"/>
      <c r="I16" s="12"/>
      <c r="J16" s="12"/>
      <c r="K16" s="12"/>
      <c r="L16" s="11"/>
    </row>
    <row r="17" spans="1:12" ht="18" x14ac:dyDescent="0.35">
      <c r="A17" t="s">
        <v>274</v>
      </c>
      <c r="B17" s="50" t="s">
        <v>157</v>
      </c>
      <c r="C17" s="107">
        <v>1.857</v>
      </c>
      <c r="D17" s="28"/>
      <c r="E17" s="28"/>
      <c r="F17" s="28"/>
      <c r="G17" s="1" t="s">
        <v>94</v>
      </c>
      <c r="I17" s="34" t="s">
        <v>158</v>
      </c>
      <c r="J17" s="12"/>
      <c r="K17" s="12"/>
      <c r="L17" s="11"/>
    </row>
    <row r="18" spans="1:12" ht="18" x14ac:dyDescent="0.35">
      <c r="A18" t="s">
        <v>275</v>
      </c>
      <c r="B18" s="34" t="s">
        <v>156</v>
      </c>
      <c r="C18" s="42">
        <v>13.4</v>
      </c>
      <c r="D18" s="28"/>
      <c r="E18" s="28"/>
      <c r="F18" s="28"/>
      <c r="G18" s="1" t="s">
        <v>33</v>
      </c>
      <c r="I18" s="34" t="s">
        <v>158</v>
      </c>
      <c r="J18" s="12"/>
      <c r="K18" s="12"/>
      <c r="L18" s="11"/>
    </row>
    <row r="19" spans="1:12" x14ac:dyDescent="0.25">
      <c r="A19" s="103"/>
      <c r="B19" s="104"/>
      <c r="C19" s="105"/>
      <c r="D19" s="105"/>
      <c r="E19" s="105"/>
      <c r="F19" s="106"/>
      <c r="G19" s="12"/>
      <c r="H19" s="11"/>
      <c r="I19" s="12"/>
      <c r="J19" s="12"/>
      <c r="K19" s="12"/>
      <c r="L19" s="11"/>
    </row>
    <row r="20" spans="1:12" x14ac:dyDescent="0.25">
      <c r="A20" s="3" t="s">
        <v>513</v>
      </c>
      <c r="B20" s="34" t="s">
        <v>514</v>
      </c>
      <c r="C20" s="28"/>
      <c r="D20" s="28"/>
      <c r="E20" s="28"/>
      <c r="F20" s="28"/>
      <c r="G20" s="12"/>
      <c r="H20" s="11"/>
      <c r="I20" s="12"/>
      <c r="J20" s="12"/>
      <c r="K20" s="12"/>
      <c r="L20" s="11"/>
    </row>
    <row r="21" spans="1:12" x14ac:dyDescent="0.25">
      <c r="A21" t="s">
        <v>515</v>
      </c>
      <c r="B21">
        <v>9.9989999999999996E-4</v>
      </c>
      <c r="C21" s="28"/>
      <c r="D21" s="28"/>
      <c r="E21" s="28"/>
      <c r="F21" s="28"/>
      <c r="G21" s="12"/>
      <c r="H21" s="11"/>
      <c r="I21" s="12"/>
      <c r="J21" s="12"/>
      <c r="K21" s="12"/>
      <c r="L21" s="11"/>
    </row>
    <row r="22" spans="1:12" x14ac:dyDescent="0.25">
      <c r="A22" t="s">
        <v>516</v>
      </c>
      <c r="B22">
        <v>-4.9939999999999998E-2</v>
      </c>
      <c r="C22" s="28"/>
      <c r="D22" s="28"/>
      <c r="E22" s="28"/>
      <c r="F22" s="28"/>
      <c r="G22" s="12"/>
      <c r="H22" s="11"/>
      <c r="I22" s="12"/>
      <c r="J22" s="12"/>
      <c r="K22" s="12"/>
      <c r="L22" s="11"/>
    </row>
    <row r="23" spans="1:12" x14ac:dyDescent="0.25">
      <c r="A23" t="s">
        <v>517</v>
      </c>
      <c r="B23">
        <v>0.79690000000000005</v>
      </c>
      <c r="C23" s="28"/>
      <c r="D23" s="28"/>
      <c r="E23" s="28"/>
      <c r="F23" s="28"/>
      <c r="G23" s="12"/>
      <c r="H23" s="11"/>
      <c r="I23" s="12"/>
      <c r="J23" s="12"/>
      <c r="K23" s="12"/>
      <c r="L23" s="11"/>
    </row>
    <row r="24" spans="1:12" x14ac:dyDescent="0.25">
      <c r="A24" t="s">
        <v>518</v>
      </c>
      <c r="B24">
        <v>-2.2610000000000001</v>
      </c>
      <c r="C24" s="28"/>
      <c r="D24" s="28"/>
      <c r="E24" s="28"/>
      <c r="F24" s="28"/>
      <c r="G24" s="12"/>
      <c r="H24" s="11"/>
      <c r="I24" s="12"/>
      <c r="J24" s="12"/>
      <c r="K24" s="12"/>
      <c r="L24" s="11"/>
    </row>
    <row r="25" spans="1:12" x14ac:dyDescent="0.25">
      <c r="B25" s="34"/>
      <c r="C25" s="28"/>
      <c r="D25" s="28"/>
      <c r="E25" s="28"/>
      <c r="F25" s="28"/>
      <c r="G25" s="12"/>
      <c r="H25" s="11"/>
      <c r="I25" s="12"/>
      <c r="J25" s="12"/>
      <c r="K25" s="12"/>
      <c r="L25" s="11"/>
    </row>
    <row r="26" spans="1:12" x14ac:dyDescent="0.25">
      <c r="A26" t="s">
        <v>519</v>
      </c>
      <c r="B26">
        <v>1.8563046370672742</v>
      </c>
      <c r="C26" s="28" t="s">
        <v>526</v>
      </c>
      <c r="D26" s="28"/>
      <c r="E26" s="28"/>
      <c r="F26" s="28"/>
      <c r="G26" s="12"/>
      <c r="H26" s="11"/>
      <c r="I26" s="12"/>
      <c r="J26" s="12"/>
      <c r="K26" s="12"/>
      <c r="L26" s="11"/>
    </row>
    <row r="27" spans="1:12" x14ac:dyDescent="0.25">
      <c r="A27" t="s">
        <v>520</v>
      </c>
      <c r="B27" s="1">
        <v>13.2561</v>
      </c>
      <c r="C27" s="28" t="s">
        <v>527</v>
      </c>
      <c r="D27" s="28"/>
      <c r="E27" s="28"/>
      <c r="F27" s="28"/>
      <c r="G27" s="12"/>
      <c r="H27" s="11"/>
      <c r="I27" s="12"/>
      <c r="J27" s="12"/>
      <c r="K27" s="12"/>
      <c r="L27" s="11"/>
    </row>
    <row r="28" spans="1:12" x14ac:dyDescent="0.25">
      <c r="B28" s="34"/>
      <c r="C28" s="28"/>
      <c r="D28" s="28"/>
      <c r="E28" s="28"/>
      <c r="F28" s="28"/>
      <c r="G28" s="12"/>
      <c r="H28" s="11"/>
      <c r="I28" s="12"/>
      <c r="J28" s="12"/>
      <c r="K28" s="12"/>
      <c r="L28" s="11"/>
    </row>
    <row r="29" spans="1:12" x14ac:dyDescent="0.25">
      <c r="A29" s="3" t="s">
        <v>521</v>
      </c>
      <c r="B29" s="34" t="s">
        <v>522</v>
      </c>
      <c r="C29" s="28"/>
      <c r="D29" s="28"/>
      <c r="E29" s="28"/>
      <c r="F29" s="28"/>
      <c r="G29" s="12"/>
      <c r="H29" s="11"/>
      <c r="I29" s="12"/>
      <c r="J29" s="12"/>
      <c r="K29" s="12"/>
      <c r="L29" s="11"/>
    </row>
    <row r="30" spans="1:12" x14ac:dyDescent="0.25">
      <c r="A30" t="s">
        <v>523</v>
      </c>
      <c r="B30" s="1">
        <v>1.849</v>
      </c>
      <c r="C30" s="28"/>
      <c r="D30" s="28"/>
      <c r="E30" s="28"/>
      <c r="F30" s="28"/>
      <c r="G30" s="12"/>
      <c r="H30" s="11"/>
      <c r="I30" s="12"/>
      <c r="J30" s="12"/>
      <c r="K30" s="12"/>
      <c r="L30" s="11"/>
    </row>
    <row r="31" spans="1:12" x14ac:dyDescent="0.25">
      <c r="A31" t="s">
        <v>524</v>
      </c>
      <c r="B31" s="1">
        <v>13.71</v>
      </c>
      <c r="C31" s="28"/>
      <c r="D31" s="28"/>
      <c r="E31" s="28"/>
      <c r="F31" s="28"/>
      <c r="G31" s="12"/>
      <c r="H31" s="11"/>
      <c r="I31" s="12"/>
      <c r="J31" s="12"/>
      <c r="K31" s="12"/>
      <c r="L31" s="11"/>
    </row>
    <row r="32" spans="1:12" x14ac:dyDescent="0.25">
      <c r="A32" t="s">
        <v>525</v>
      </c>
      <c r="B32" s="1">
        <v>15.61</v>
      </c>
      <c r="C32" s="28"/>
      <c r="D32" s="28"/>
      <c r="E32" s="28"/>
      <c r="F32" s="28"/>
      <c r="G32" s="12"/>
      <c r="H32" s="11"/>
      <c r="I32" s="12"/>
      <c r="J32" s="12"/>
      <c r="K32" s="12"/>
      <c r="L32" s="11"/>
    </row>
    <row r="33" spans="1:12" x14ac:dyDescent="0.25">
      <c r="B33" s="1"/>
      <c r="C33" s="28"/>
      <c r="D33" s="28"/>
      <c r="E33" s="28"/>
      <c r="F33" s="28"/>
      <c r="G33" s="12"/>
      <c r="H33" s="11"/>
      <c r="I33" s="12"/>
      <c r="J33" s="12"/>
      <c r="K33" s="12"/>
      <c r="L33" s="11"/>
    </row>
    <row r="34" spans="1:12" x14ac:dyDescent="0.25">
      <c r="A34" t="s">
        <v>519</v>
      </c>
      <c r="B34" s="1">
        <v>1.8489996066346954</v>
      </c>
      <c r="C34" s="28" t="s">
        <v>526</v>
      </c>
      <c r="D34" s="28"/>
      <c r="E34" s="28"/>
      <c r="F34" s="28"/>
      <c r="G34" s="12"/>
      <c r="H34" s="11"/>
      <c r="I34" s="12"/>
      <c r="J34" s="12"/>
      <c r="K34" s="12"/>
      <c r="L34" s="11"/>
    </row>
    <row r="35" spans="1:12" x14ac:dyDescent="0.25">
      <c r="A35" t="s">
        <v>520</v>
      </c>
      <c r="B35" s="1">
        <v>13.7172</v>
      </c>
      <c r="C35" s="28" t="s">
        <v>527</v>
      </c>
      <c r="D35" s="28"/>
      <c r="E35" s="28"/>
      <c r="F35" s="28"/>
      <c r="G35" s="12"/>
      <c r="H35" s="11"/>
      <c r="I35" s="12"/>
      <c r="J35" s="12"/>
      <c r="K35" s="12"/>
      <c r="L35" s="11"/>
    </row>
    <row r="36" spans="1:12" x14ac:dyDescent="0.25">
      <c r="B36" s="34"/>
      <c r="C36" s="28"/>
      <c r="D36" s="28"/>
      <c r="E36" s="28"/>
      <c r="F36" s="28"/>
      <c r="G36" s="12"/>
      <c r="H36" s="11"/>
      <c r="I36" s="12"/>
      <c r="J36" s="12"/>
      <c r="K36" s="12"/>
      <c r="L36" s="11"/>
    </row>
    <row r="37" spans="1:12" x14ac:dyDescent="0.25">
      <c r="A37" s="3" t="s">
        <v>528</v>
      </c>
      <c r="B37" s="34" t="s">
        <v>529</v>
      </c>
      <c r="C37" s="28"/>
      <c r="D37" s="28"/>
      <c r="E37" s="28"/>
      <c r="F37" s="28"/>
      <c r="G37" s="12"/>
      <c r="H37" s="11"/>
      <c r="I37" s="12"/>
      <c r="J37" s="12"/>
      <c r="K37" s="12"/>
      <c r="L37" s="11"/>
    </row>
    <row r="38" spans="1:12" x14ac:dyDescent="0.25">
      <c r="A38" t="s">
        <v>530</v>
      </c>
      <c r="B38" s="1">
        <v>1.8009999999999999</v>
      </c>
      <c r="C38" s="28"/>
      <c r="D38" s="28"/>
      <c r="E38" s="28"/>
      <c r="F38" s="28"/>
      <c r="G38" s="12"/>
      <c r="H38" s="11"/>
      <c r="I38" s="12"/>
      <c r="J38" s="12"/>
      <c r="K38" s="12"/>
      <c r="L38" s="11"/>
    </row>
    <row r="39" spans="1:12" x14ac:dyDescent="0.25">
      <c r="A39" t="s">
        <v>523</v>
      </c>
      <c r="B39" s="1">
        <v>-5.6680000000000001E-2</v>
      </c>
      <c r="C39" s="28"/>
      <c r="D39" s="28"/>
      <c r="E39" s="28"/>
      <c r="F39" s="28"/>
      <c r="G39" s="12"/>
      <c r="H39" s="11"/>
      <c r="I39" s="12"/>
      <c r="J39" s="12"/>
      <c r="K39" s="12"/>
      <c r="L39" s="11"/>
    </row>
    <row r="40" spans="1:12" x14ac:dyDescent="0.25">
      <c r="A40" t="s">
        <v>524</v>
      </c>
      <c r="B40" s="1">
        <v>1.2099999999999999E-3</v>
      </c>
      <c r="C40" s="28"/>
      <c r="D40" s="28"/>
      <c r="E40" s="28"/>
      <c r="F40" s="28"/>
      <c r="G40" s="12"/>
      <c r="H40" s="11"/>
      <c r="I40" s="12"/>
      <c r="J40" s="12"/>
      <c r="K40" s="12"/>
      <c r="L40" s="11"/>
    </row>
    <row r="41" spans="1:12" x14ac:dyDescent="0.25">
      <c r="A41" t="s">
        <v>179</v>
      </c>
      <c r="B41" s="1">
        <v>0.69520000000000004</v>
      </c>
      <c r="C41" s="28"/>
      <c r="D41" s="28"/>
      <c r="E41" s="28"/>
      <c r="F41" s="28"/>
      <c r="G41" s="12"/>
      <c r="H41" s="11"/>
      <c r="I41" s="12"/>
      <c r="J41" s="12"/>
      <c r="K41" s="12"/>
      <c r="L41" s="11"/>
    </row>
    <row r="42" spans="1:12" x14ac:dyDescent="0.25">
      <c r="B42" s="1"/>
      <c r="C42" s="28"/>
      <c r="D42" s="28"/>
      <c r="E42" s="28"/>
      <c r="F42" s="28"/>
      <c r="G42" s="12"/>
      <c r="H42" s="11"/>
      <c r="I42" s="12"/>
      <c r="J42" s="12"/>
      <c r="K42" s="12"/>
      <c r="L42" s="11"/>
    </row>
    <row r="43" spans="1:12" x14ac:dyDescent="0.25">
      <c r="A43" t="s">
        <v>519</v>
      </c>
      <c r="B43" s="1">
        <v>1.8576810948171081</v>
      </c>
      <c r="C43" s="28" t="s">
        <v>526</v>
      </c>
      <c r="D43" s="28"/>
      <c r="E43" s="28"/>
      <c r="F43" s="28"/>
      <c r="G43" s="12"/>
      <c r="H43" s="11"/>
      <c r="I43" s="12"/>
      <c r="J43" s="12"/>
      <c r="K43" s="12"/>
      <c r="L43" s="11"/>
    </row>
    <row r="44" spans="1:12" x14ac:dyDescent="0.25">
      <c r="A44" t="s">
        <v>520</v>
      </c>
      <c r="B44" s="1">
        <v>13.5556</v>
      </c>
      <c r="C44" s="28" t="s">
        <v>527</v>
      </c>
      <c r="D44" s="28"/>
      <c r="E44" s="28"/>
      <c r="F44" s="28"/>
      <c r="G44" s="12"/>
      <c r="H44" s="11"/>
      <c r="I44" s="12"/>
      <c r="J44" s="12"/>
      <c r="K44" s="12"/>
      <c r="L44" s="11"/>
    </row>
    <row r="45" spans="1:12" x14ac:dyDescent="0.25">
      <c r="B45" s="34"/>
      <c r="C45" s="28"/>
      <c r="D45" s="28"/>
      <c r="E45" s="28"/>
      <c r="F45" s="28"/>
      <c r="G45" s="12"/>
      <c r="H45" s="11"/>
      <c r="I45" s="12"/>
      <c r="J45" s="12"/>
      <c r="K45" s="12"/>
      <c r="L45" s="11"/>
    </row>
    <row r="46" spans="1:12" x14ac:dyDescent="0.25">
      <c r="A46" s="3" t="s">
        <v>531</v>
      </c>
      <c r="B46" s="34" t="s">
        <v>532</v>
      </c>
      <c r="C46" s="28"/>
      <c r="D46" s="28"/>
      <c r="E46" s="28"/>
      <c r="F46" s="28"/>
      <c r="G46" s="12"/>
      <c r="H46" s="11"/>
      <c r="I46" s="12"/>
      <c r="J46" s="12"/>
      <c r="K46" s="12"/>
      <c r="L46" s="11"/>
    </row>
    <row r="47" spans="1:12" x14ac:dyDescent="0.25">
      <c r="A47" t="s">
        <v>533</v>
      </c>
      <c r="B47" s="34" t="s">
        <v>534</v>
      </c>
      <c r="C47" s="28"/>
      <c r="D47" s="28"/>
      <c r="E47" s="28"/>
      <c r="F47" s="28"/>
      <c r="G47" s="12"/>
      <c r="H47" s="11"/>
      <c r="I47" s="12"/>
      <c r="J47" s="12"/>
      <c r="K47" s="12"/>
      <c r="L47" s="11"/>
    </row>
    <row r="48" spans="1:12" x14ac:dyDescent="0.25">
      <c r="B48" s="34"/>
      <c r="C48" s="28"/>
      <c r="D48" s="28"/>
      <c r="E48" s="28"/>
      <c r="F48" s="28"/>
      <c r="G48" s="12"/>
      <c r="H48" s="11"/>
      <c r="I48" s="12"/>
      <c r="J48" s="12"/>
      <c r="K48" s="12"/>
      <c r="L48" s="11"/>
    </row>
    <row r="49" spans="1:13" x14ac:dyDescent="0.25">
      <c r="A49" t="s">
        <v>519</v>
      </c>
      <c r="B49" s="1">
        <v>1.855</v>
      </c>
      <c r="C49" s="28" t="s">
        <v>526</v>
      </c>
      <c r="D49" s="28"/>
      <c r="E49" s="28"/>
      <c r="F49" s="28"/>
      <c r="G49" s="12"/>
      <c r="H49" s="11"/>
      <c r="I49" s="12"/>
      <c r="J49" s="12"/>
      <c r="K49" s="12"/>
      <c r="L49" s="11"/>
    </row>
    <row r="50" spans="1:13" x14ac:dyDescent="0.25">
      <c r="A50" t="s">
        <v>520</v>
      </c>
      <c r="B50" s="1">
        <v>13.2323</v>
      </c>
      <c r="C50" s="28" t="s">
        <v>527</v>
      </c>
      <c r="D50" s="28"/>
      <c r="E50" s="28"/>
      <c r="F50" s="28"/>
      <c r="G50" s="12"/>
      <c r="H50" s="11"/>
      <c r="I50" s="12"/>
      <c r="J50" s="12"/>
      <c r="K50" s="12"/>
      <c r="L50" s="11"/>
    </row>
    <row r="51" spans="1:13" x14ac:dyDescent="0.25">
      <c r="B51" s="34"/>
      <c r="C51" s="28"/>
      <c r="D51" s="28"/>
      <c r="E51" s="28"/>
      <c r="F51" s="28"/>
      <c r="G51" s="12"/>
      <c r="H51" s="11"/>
      <c r="I51" s="12"/>
      <c r="J51" s="12"/>
      <c r="K51" s="12"/>
      <c r="L51" s="11"/>
    </row>
    <row r="52" spans="1:13" x14ac:dyDescent="0.25">
      <c r="A52" s="53" t="s">
        <v>535</v>
      </c>
      <c r="B52" s="34"/>
      <c r="C52" s="28"/>
      <c r="D52" s="28"/>
      <c r="E52" s="28"/>
      <c r="F52" s="28"/>
      <c r="G52" s="12"/>
      <c r="H52" s="11"/>
      <c r="I52" s="12"/>
      <c r="J52" s="12"/>
      <c r="K52" s="12"/>
      <c r="L52" s="11"/>
    </row>
    <row r="53" spans="1:13" x14ac:dyDescent="0.25">
      <c r="A53" s="11"/>
      <c r="B53" s="30"/>
      <c r="C53" s="31"/>
      <c r="D53" s="31"/>
      <c r="E53" s="31"/>
      <c r="F53" s="31"/>
      <c r="G53" s="12"/>
      <c r="H53" s="11"/>
      <c r="I53" s="12"/>
      <c r="J53" s="12"/>
      <c r="K53" s="12"/>
      <c r="L53" s="11"/>
    </row>
    <row r="54" spans="1:13" x14ac:dyDescent="0.25">
      <c r="A54" s="84" t="s">
        <v>86</v>
      </c>
      <c r="B54" s="90"/>
      <c r="C54" s="91"/>
      <c r="D54" s="91"/>
      <c r="E54" s="91"/>
      <c r="F54" s="91"/>
      <c r="G54" s="86"/>
      <c r="H54" s="11"/>
      <c r="I54" s="12"/>
      <c r="J54" s="12"/>
      <c r="K54" s="12"/>
      <c r="L54" s="11"/>
    </row>
    <row r="55" spans="1:13" x14ac:dyDescent="0.25">
      <c r="A55" s="11" t="s">
        <v>64</v>
      </c>
      <c r="B55" s="34" t="s">
        <v>179</v>
      </c>
      <c r="C55">
        <v>17.434846932969165</v>
      </c>
      <c r="D55">
        <v>15.221664118803243</v>
      </c>
      <c r="E55">
        <v>13.004989538065351</v>
      </c>
      <c r="F55">
        <v>10.953493546951497</v>
      </c>
      <c r="G55" s="12" t="s">
        <v>33</v>
      </c>
      <c r="H55" s="11"/>
      <c r="I55" s="12"/>
      <c r="J55" s="12"/>
      <c r="K55" s="12"/>
      <c r="L55" s="11"/>
    </row>
    <row r="56" spans="1:13" x14ac:dyDescent="0.25">
      <c r="A56" s="11" t="s">
        <v>27</v>
      </c>
      <c r="C56">
        <v>0.1</v>
      </c>
      <c r="D56">
        <v>0.1</v>
      </c>
      <c r="E56">
        <v>0.1</v>
      </c>
      <c r="F56">
        <v>0.1</v>
      </c>
      <c r="G56" s="12"/>
      <c r="H56" s="11"/>
      <c r="I56" s="12"/>
      <c r="J56" s="12"/>
      <c r="K56" s="12"/>
      <c r="L56" s="11"/>
    </row>
    <row r="57" spans="1:13" x14ac:dyDescent="0.25">
      <c r="A57" s="11" t="s">
        <v>65</v>
      </c>
      <c r="B57" t="s">
        <v>179</v>
      </c>
      <c r="C57" s="17">
        <v>17.400000000000002</v>
      </c>
      <c r="D57" s="17">
        <v>15.200000000000001</v>
      </c>
      <c r="E57" s="17">
        <v>13</v>
      </c>
      <c r="F57" s="17">
        <v>11</v>
      </c>
      <c r="G57" s="12" t="s">
        <v>33</v>
      </c>
      <c r="H57" s="11"/>
      <c r="I57" s="12"/>
      <c r="J57" s="12"/>
      <c r="K57" s="12"/>
      <c r="L57" s="11"/>
    </row>
    <row r="58" spans="1:13" x14ac:dyDescent="0.25">
      <c r="A58" s="11" t="s">
        <v>150</v>
      </c>
      <c r="B58" s="41" t="s">
        <v>151</v>
      </c>
      <c r="C58" s="36">
        <v>2.0547263681592041</v>
      </c>
      <c r="D58" s="36">
        <v>2.1004975124378111</v>
      </c>
      <c r="E58" s="36">
        <v>2.0955223880597016</v>
      </c>
      <c r="F58" s="36">
        <v>1.9850746268656716</v>
      </c>
      <c r="G58" s="12" t="s">
        <v>94</v>
      </c>
      <c r="H58" s="11"/>
      <c r="I58" s="12"/>
      <c r="J58" s="12"/>
      <c r="K58" s="12"/>
      <c r="L58" s="11"/>
    </row>
    <row r="59" spans="1:13" ht="18" x14ac:dyDescent="0.35">
      <c r="A59" s="11" t="s">
        <v>153</v>
      </c>
      <c r="B59" s="41" t="s">
        <v>152</v>
      </c>
      <c r="C59" s="36">
        <v>1.7496734758227468</v>
      </c>
      <c r="D59" s="36">
        <v>1.823005706871254</v>
      </c>
      <c r="E59" s="36">
        <v>1.8543627114392431</v>
      </c>
      <c r="F59" s="36">
        <v>1.7891051136895118</v>
      </c>
      <c r="G59" s="12" t="s">
        <v>94</v>
      </c>
      <c r="H59" s="11"/>
      <c r="I59" s="12"/>
      <c r="J59" s="12"/>
      <c r="K59" s="12"/>
      <c r="L59" s="11"/>
    </row>
    <row r="60" spans="1:13" x14ac:dyDescent="0.25">
      <c r="A60" s="11"/>
      <c r="B60" s="30"/>
      <c r="C60" s="31"/>
      <c r="D60" s="31"/>
      <c r="E60" s="31"/>
      <c r="F60" s="31"/>
      <c r="G60" s="12"/>
      <c r="H60" s="11"/>
      <c r="I60" s="12"/>
      <c r="J60" s="12"/>
      <c r="K60" s="12"/>
      <c r="L60" s="11"/>
    </row>
    <row r="61" spans="1:13" x14ac:dyDescent="0.25">
      <c r="A61" s="3" t="s">
        <v>538</v>
      </c>
      <c r="B61" s="30"/>
      <c r="C61" s="31"/>
      <c r="D61" s="31"/>
      <c r="E61" s="31"/>
      <c r="F61" s="31"/>
      <c r="G61" s="12"/>
      <c r="H61" s="11"/>
      <c r="I61" s="12"/>
      <c r="J61" s="12"/>
      <c r="K61" s="12"/>
      <c r="L61" s="11"/>
    </row>
    <row r="62" spans="1:13" ht="18" x14ac:dyDescent="0.35">
      <c r="A62" t="s">
        <v>274</v>
      </c>
      <c r="B62" s="41" t="s">
        <v>157</v>
      </c>
      <c r="C62" s="102">
        <v>1.857</v>
      </c>
      <c r="D62" s="31"/>
      <c r="E62" s="31"/>
      <c r="F62" s="31"/>
      <c r="G62" s="12" t="s">
        <v>94</v>
      </c>
      <c r="H62" s="43"/>
      <c r="I62" s="12"/>
      <c r="J62" s="30"/>
      <c r="K62" s="12"/>
      <c r="L62" s="11"/>
      <c r="M62" s="11"/>
    </row>
    <row r="63" spans="1:13" x14ac:dyDescent="0.25">
      <c r="A63" t="s">
        <v>27</v>
      </c>
      <c r="B63" s="34"/>
      <c r="C63">
        <v>0.01</v>
      </c>
      <c r="H63" s="43"/>
      <c r="I63" s="12"/>
      <c r="J63" s="30"/>
      <c r="K63" s="12"/>
      <c r="L63" s="11"/>
      <c r="M63" s="11"/>
    </row>
    <row r="64" spans="1:13" ht="18.75" x14ac:dyDescent="0.35">
      <c r="A64" t="s">
        <v>274</v>
      </c>
      <c r="B64" s="50" t="s">
        <v>157</v>
      </c>
      <c r="C64" s="16">
        <v>1.86</v>
      </c>
      <c r="D64" s="16"/>
      <c r="E64" s="16"/>
      <c r="F64" s="16"/>
      <c r="G64" s="1" t="s">
        <v>234</v>
      </c>
      <c r="H64" s="43"/>
      <c r="I64" s="12"/>
      <c r="J64" s="30"/>
      <c r="K64" s="12"/>
      <c r="L64" s="11"/>
      <c r="M64" s="11"/>
    </row>
    <row r="65" spans="1:13" x14ac:dyDescent="0.25">
      <c r="A65" s="11"/>
      <c r="B65" s="41"/>
      <c r="C65" s="40"/>
      <c r="D65" s="31"/>
      <c r="E65" s="31"/>
      <c r="F65" s="31"/>
      <c r="G65" s="12"/>
      <c r="H65" s="43"/>
      <c r="I65" s="12"/>
      <c r="J65" s="30"/>
      <c r="K65" s="12"/>
      <c r="L65" s="11"/>
      <c r="M65" s="11"/>
    </row>
    <row r="66" spans="1:13" ht="18" x14ac:dyDescent="0.35">
      <c r="A66" t="s">
        <v>275</v>
      </c>
      <c r="B66" s="30" t="s">
        <v>156</v>
      </c>
      <c r="C66" s="102">
        <v>13.4</v>
      </c>
      <c r="D66" s="31"/>
      <c r="E66" s="31"/>
      <c r="F66" s="31"/>
      <c r="G66" s="12" t="s">
        <v>33</v>
      </c>
      <c r="H66" s="11"/>
      <c r="I66" s="12"/>
      <c r="J66" s="30"/>
      <c r="K66" s="12"/>
      <c r="L66" s="11"/>
      <c r="M66" s="11"/>
    </row>
    <row r="67" spans="1:13" x14ac:dyDescent="0.25">
      <c r="A67" t="s">
        <v>27</v>
      </c>
      <c r="B67" s="34"/>
      <c r="C67">
        <v>0.5</v>
      </c>
      <c r="D67" s="28"/>
      <c r="E67" s="28"/>
      <c r="F67" s="28"/>
      <c r="G67" s="1"/>
      <c r="H67" s="11"/>
      <c r="I67" s="12"/>
      <c r="J67" s="30"/>
      <c r="K67" s="12"/>
      <c r="L67" s="11"/>
      <c r="M67" s="11"/>
    </row>
    <row r="68" spans="1:13" ht="18" x14ac:dyDescent="0.35">
      <c r="A68" t="s">
        <v>275</v>
      </c>
      <c r="B68" s="34" t="s">
        <v>156</v>
      </c>
      <c r="C68" s="17">
        <v>13.5</v>
      </c>
      <c r="D68" s="28"/>
      <c r="E68" s="28"/>
      <c r="F68" s="28"/>
      <c r="G68" s="1" t="s">
        <v>33</v>
      </c>
      <c r="H68" s="11"/>
      <c r="I68" s="12"/>
      <c r="J68" s="30"/>
      <c r="K68" s="12"/>
      <c r="L68" s="11"/>
      <c r="M68" s="11"/>
    </row>
    <row r="69" spans="1:13" x14ac:dyDescent="0.25">
      <c r="A69" s="11"/>
      <c r="B69" s="30"/>
      <c r="C69" s="31"/>
      <c r="D69" s="31"/>
      <c r="E69" s="31"/>
      <c r="F69" s="31"/>
      <c r="G69" s="12"/>
      <c r="H69" s="11"/>
      <c r="I69" s="12"/>
      <c r="J69" s="12"/>
      <c r="K69" s="12"/>
      <c r="L69" s="11"/>
      <c r="M69" s="11"/>
    </row>
    <row r="70" spans="1:13" x14ac:dyDescent="0.25">
      <c r="A70" s="3" t="s">
        <v>513</v>
      </c>
      <c r="B70" s="34"/>
      <c r="C70" s="28"/>
      <c r="D70" s="28"/>
      <c r="E70" s="28"/>
      <c r="F70" s="28"/>
      <c r="G70" s="1"/>
      <c r="H70" s="11"/>
      <c r="I70" s="12"/>
      <c r="J70" s="12"/>
      <c r="K70" s="12"/>
      <c r="L70" s="11"/>
      <c r="M70" s="11"/>
    </row>
    <row r="71" spans="1:13" ht="18" x14ac:dyDescent="0.35">
      <c r="A71" t="s">
        <v>274</v>
      </c>
      <c r="B71" s="50" t="s">
        <v>157</v>
      </c>
      <c r="C71" s="98">
        <v>1.8563046370672742</v>
      </c>
      <c r="D71" s="28"/>
      <c r="E71" s="28"/>
      <c r="F71" s="28"/>
      <c r="G71" s="1" t="s">
        <v>94</v>
      </c>
      <c r="H71" s="11"/>
      <c r="I71" s="12"/>
      <c r="J71" s="12"/>
      <c r="K71" s="12"/>
      <c r="L71" s="11"/>
      <c r="M71" s="11"/>
    </row>
    <row r="72" spans="1:13" x14ac:dyDescent="0.25">
      <c r="A72" t="s">
        <v>27</v>
      </c>
      <c r="B72" s="34"/>
      <c r="C72">
        <v>0.01</v>
      </c>
      <c r="H72" s="11"/>
      <c r="I72" s="12"/>
      <c r="J72" s="12"/>
      <c r="K72" s="12"/>
      <c r="L72" s="11"/>
    </row>
    <row r="73" spans="1:13" ht="18.75" x14ac:dyDescent="0.35">
      <c r="A73" t="s">
        <v>274</v>
      </c>
      <c r="B73" s="50" t="s">
        <v>157</v>
      </c>
      <c r="C73" s="16">
        <v>1.86</v>
      </c>
      <c r="D73" s="16"/>
      <c r="E73" s="16"/>
      <c r="F73" s="16"/>
      <c r="G73" s="1" t="s">
        <v>234</v>
      </c>
      <c r="I73" s="12"/>
      <c r="J73" s="12"/>
      <c r="K73" s="12"/>
      <c r="L73" s="11"/>
    </row>
    <row r="74" spans="1:13" x14ac:dyDescent="0.25">
      <c r="B74" s="50"/>
      <c r="C74" s="16"/>
      <c r="D74" s="16"/>
      <c r="E74" s="16"/>
      <c r="F74" s="16"/>
      <c r="G74" s="1"/>
      <c r="I74" s="12"/>
      <c r="J74" s="12"/>
      <c r="K74" s="12"/>
      <c r="L74" s="11"/>
    </row>
    <row r="75" spans="1:13" ht="18" x14ac:dyDescent="0.35">
      <c r="A75" t="s">
        <v>275</v>
      </c>
      <c r="B75" s="34" t="s">
        <v>156</v>
      </c>
      <c r="C75" s="98">
        <v>13.2561</v>
      </c>
      <c r="D75" s="28"/>
      <c r="E75" s="28"/>
      <c r="F75" s="28"/>
      <c r="G75" s="1" t="s">
        <v>33</v>
      </c>
      <c r="I75" s="12"/>
      <c r="J75" s="12"/>
      <c r="K75" s="12"/>
      <c r="L75" s="11"/>
    </row>
    <row r="76" spans="1:13" x14ac:dyDescent="0.25">
      <c r="A76" t="s">
        <v>27</v>
      </c>
      <c r="B76" s="34"/>
      <c r="C76">
        <v>0.5</v>
      </c>
      <c r="D76" s="28"/>
      <c r="E76" s="28"/>
      <c r="F76" s="28"/>
      <c r="G76" s="1"/>
      <c r="I76" s="12"/>
      <c r="J76" s="12"/>
      <c r="K76" s="12"/>
      <c r="L76" s="11"/>
    </row>
    <row r="77" spans="1:13" ht="18" x14ac:dyDescent="0.35">
      <c r="A77" t="s">
        <v>275</v>
      </c>
      <c r="B77" s="34" t="s">
        <v>156</v>
      </c>
      <c r="C77" s="17">
        <v>13.5</v>
      </c>
      <c r="D77" s="28"/>
      <c r="E77" s="28"/>
      <c r="F77" s="28"/>
      <c r="G77" s="1" t="s">
        <v>33</v>
      </c>
    </row>
    <row r="79" spans="1:13" x14ac:dyDescent="0.25">
      <c r="A79" s="3" t="s">
        <v>521</v>
      </c>
    </row>
    <row r="80" spans="1:13" ht="18" x14ac:dyDescent="0.35">
      <c r="A80" t="s">
        <v>274</v>
      </c>
      <c r="B80" s="50" t="s">
        <v>157</v>
      </c>
      <c r="C80" s="98">
        <v>1.8489996066346954</v>
      </c>
      <c r="D80" s="28"/>
      <c r="E80" s="28"/>
      <c r="F80" s="28"/>
      <c r="G80" s="1" t="s">
        <v>94</v>
      </c>
    </row>
    <row r="81" spans="1:7" x14ac:dyDescent="0.25">
      <c r="A81" t="s">
        <v>27</v>
      </c>
      <c r="B81" s="34"/>
      <c r="C81">
        <v>0.01</v>
      </c>
    </row>
    <row r="82" spans="1:7" ht="18.75" x14ac:dyDescent="0.35">
      <c r="A82" t="s">
        <v>274</v>
      </c>
      <c r="B82" s="50" t="s">
        <v>157</v>
      </c>
      <c r="C82" s="16">
        <v>1.85</v>
      </c>
      <c r="D82" s="16"/>
      <c r="E82" s="16"/>
      <c r="F82" s="16"/>
      <c r="G82" s="1" t="s">
        <v>234</v>
      </c>
    </row>
    <row r="83" spans="1:7" x14ac:dyDescent="0.25">
      <c r="B83" s="50"/>
      <c r="C83" s="16"/>
      <c r="D83" s="16"/>
      <c r="E83" s="16"/>
      <c r="F83" s="16"/>
      <c r="G83" s="1"/>
    </row>
    <row r="84" spans="1:7" ht="18" x14ac:dyDescent="0.35">
      <c r="A84" t="s">
        <v>275</v>
      </c>
      <c r="B84" s="34" t="s">
        <v>156</v>
      </c>
      <c r="C84" s="98">
        <v>13.7172</v>
      </c>
      <c r="D84" s="28"/>
      <c r="E84" s="28"/>
      <c r="F84" s="28"/>
      <c r="G84" s="1" t="s">
        <v>33</v>
      </c>
    </row>
    <row r="85" spans="1:7" x14ac:dyDescent="0.25">
      <c r="A85" t="s">
        <v>27</v>
      </c>
      <c r="B85" s="34"/>
      <c r="C85">
        <v>0.5</v>
      </c>
      <c r="D85" s="28"/>
      <c r="E85" s="28"/>
      <c r="F85" s="28"/>
      <c r="G85" s="1"/>
    </row>
    <row r="86" spans="1:7" ht="18" x14ac:dyDescent="0.35">
      <c r="A86" t="s">
        <v>275</v>
      </c>
      <c r="B86" s="34" t="s">
        <v>156</v>
      </c>
      <c r="C86" s="17">
        <v>13.5</v>
      </c>
      <c r="D86" s="28"/>
      <c r="E86" s="28"/>
      <c r="F86" s="28"/>
      <c r="G86" s="1" t="s">
        <v>33</v>
      </c>
    </row>
    <row r="88" spans="1:7" x14ac:dyDescent="0.25">
      <c r="A88" s="3" t="s">
        <v>528</v>
      </c>
    </row>
    <row r="89" spans="1:7" ht="18" x14ac:dyDescent="0.35">
      <c r="A89" t="s">
        <v>274</v>
      </c>
      <c r="B89" s="50" t="s">
        <v>157</v>
      </c>
      <c r="C89" s="98">
        <v>1.8576810948171081</v>
      </c>
      <c r="D89" s="28"/>
      <c r="E89" s="28"/>
      <c r="F89" s="28"/>
      <c r="G89" s="1" t="s">
        <v>94</v>
      </c>
    </row>
    <row r="90" spans="1:7" x14ac:dyDescent="0.25">
      <c r="A90" t="s">
        <v>27</v>
      </c>
      <c r="B90" s="34"/>
      <c r="C90">
        <v>0.01</v>
      </c>
    </row>
    <row r="91" spans="1:7" ht="18.75" x14ac:dyDescent="0.35">
      <c r="A91" t="s">
        <v>274</v>
      </c>
      <c r="B91" s="50" t="s">
        <v>157</v>
      </c>
      <c r="C91" s="16">
        <v>1.86</v>
      </c>
      <c r="D91" s="16"/>
      <c r="E91" s="16"/>
      <c r="F91" s="16"/>
      <c r="G91" s="1" t="s">
        <v>234</v>
      </c>
    </row>
    <row r="92" spans="1:7" x14ac:dyDescent="0.25">
      <c r="B92" s="50"/>
      <c r="C92" s="16"/>
      <c r="D92" s="16"/>
      <c r="E92" s="16"/>
      <c r="F92" s="16"/>
      <c r="G92" s="1"/>
    </row>
    <row r="93" spans="1:7" ht="18" x14ac:dyDescent="0.35">
      <c r="A93" t="s">
        <v>275</v>
      </c>
      <c r="B93" s="34" t="s">
        <v>156</v>
      </c>
      <c r="C93" s="98">
        <v>13.5556</v>
      </c>
      <c r="D93" s="28"/>
      <c r="E93" s="28"/>
      <c r="F93" s="28"/>
      <c r="G93" s="1" t="s">
        <v>33</v>
      </c>
    </row>
    <row r="94" spans="1:7" x14ac:dyDescent="0.25">
      <c r="A94" t="s">
        <v>27</v>
      </c>
      <c r="B94" s="34"/>
      <c r="C94">
        <v>0.5</v>
      </c>
      <c r="D94" s="28"/>
      <c r="E94" s="28"/>
      <c r="F94" s="28"/>
      <c r="G94" s="1"/>
    </row>
    <row r="95" spans="1:7" ht="18" x14ac:dyDescent="0.35">
      <c r="A95" t="s">
        <v>275</v>
      </c>
      <c r="B95" s="34" t="s">
        <v>156</v>
      </c>
      <c r="C95" s="17">
        <v>13.5</v>
      </c>
      <c r="D95" s="28"/>
      <c r="E95" s="28"/>
      <c r="F95" s="28"/>
      <c r="G95" s="1" t="s">
        <v>33</v>
      </c>
    </row>
    <row r="97" spans="1:7" x14ac:dyDescent="0.25">
      <c r="A97" s="3" t="s">
        <v>531</v>
      </c>
    </row>
    <row r="98" spans="1:7" ht="18" x14ac:dyDescent="0.35">
      <c r="A98" t="s">
        <v>274</v>
      </c>
      <c r="B98" s="50" t="s">
        <v>157</v>
      </c>
      <c r="C98" s="98">
        <v>1.855</v>
      </c>
      <c r="D98" s="28"/>
      <c r="E98" s="28"/>
      <c r="F98" s="28"/>
      <c r="G98" s="1" t="s">
        <v>94</v>
      </c>
    </row>
    <row r="99" spans="1:7" x14ac:dyDescent="0.25">
      <c r="A99" t="s">
        <v>27</v>
      </c>
      <c r="B99" s="34"/>
      <c r="C99">
        <v>0.01</v>
      </c>
    </row>
    <row r="100" spans="1:7" ht="18.75" x14ac:dyDescent="0.35">
      <c r="A100" t="s">
        <v>274</v>
      </c>
      <c r="B100" s="50" t="s">
        <v>157</v>
      </c>
      <c r="C100" s="16">
        <v>1.86</v>
      </c>
      <c r="D100" s="16"/>
      <c r="E100" s="16"/>
      <c r="F100" s="16"/>
      <c r="G100" s="1" t="s">
        <v>234</v>
      </c>
    </row>
    <row r="101" spans="1:7" x14ac:dyDescent="0.25">
      <c r="B101" s="50"/>
      <c r="C101" s="16"/>
      <c r="D101" s="16"/>
      <c r="E101" s="16"/>
      <c r="F101" s="16"/>
      <c r="G101" s="1"/>
    </row>
    <row r="102" spans="1:7" ht="18" x14ac:dyDescent="0.35">
      <c r="A102" t="s">
        <v>275</v>
      </c>
      <c r="B102" s="34" t="s">
        <v>156</v>
      </c>
      <c r="C102" s="98">
        <v>13.2323</v>
      </c>
      <c r="D102" s="28"/>
      <c r="E102" s="28"/>
      <c r="F102" s="28"/>
      <c r="G102" s="1" t="s">
        <v>33</v>
      </c>
    </row>
    <row r="103" spans="1:7" x14ac:dyDescent="0.25">
      <c r="A103" t="s">
        <v>27</v>
      </c>
      <c r="B103" s="34"/>
      <c r="C103">
        <v>0.5</v>
      </c>
      <c r="D103" s="28"/>
      <c r="E103" s="28"/>
      <c r="F103" s="28"/>
      <c r="G103" s="1"/>
    </row>
    <row r="104" spans="1:7" ht="18" x14ac:dyDescent="0.35">
      <c r="A104" t="s">
        <v>275</v>
      </c>
      <c r="B104" s="34" t="s">
        <v>156</v>
      </c>
      <c r="C104" s="17">
        <v>13</v>
      </c>
      <c r="D104" s="28"/>
      <c r="E104" s="28"/>
      <c r="F104" s="28"/>
      <c r="G104" s="1" t="s">
        <v>33</v>
      </c>
    </row>
    <row r="106" spans="1:7" x14ac:dyDescent="0.25">
      <c r="A106" s="84" t="s">
        <v>645</v>
      </c>
      <c r="B106" s="128"/>
      <c r="C106" s="128"/>
      <c r="D106" s="128"/>
      <c r="E106" s="128"/>
      <c r="F106" s="128"/>
      <c r="G106" s="128"/>
    </row>
    <row r="107" spans="1:7" x14ac:dyDescent="0.25">
      <c r="A107" t="s">
        <v>646</v>
      </c>
    </row>
    <row r="109" spans="1:7" x14ac:dyDescent="0.25">
      <c r="A109" t="s">
        <v>647</v>
      </c>
    </row>
    <row r="110" spans="1:7" x14ac:dyDescent="0.25">
      <c r="A110" s="130" t="s">
        <v>596</v>
      </c>
    </row>
    <row r="111" spans="1:7" x14ac:dyDescent="0.25">
      <c r="A111" s="131">
        <v>2017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4947A-0417-4A07-BEA5-FB28CD7DBBA1}">
  <dimension ref="A1:N111"/>
  <sheetViews>
    <sheetView workbookViewId="0">
      <selection activeCell="A4" sqref="A4:G105"/>
    </sheetView>
  </sheetViews>
  <sheetFormatPr defaultRowHeight="15" x14ac:dyDescent="0.25"/>
  <cols>
    <col min="1" max="1" width="34.5703125" customWidth="1"/>
    <col min="2" max="2" width="12.7109375" customWidth="1"/>
    <col min="12" max="12" width="12.5703125" customWidth="1"/>
  </cols>
  <sheetData>
    <row r="1" spans="1:10" x14ac:dyDescent="0.25">
      <c r="A1" s="4" t="s">
        <v>266</v>
      </c>
    </row>
    <row r="2" spans="1:10" x14ac:dyDescent="0.25">
      <c r="A2" s="3" t="s">
        <v>159</v>
      </c>
    </row>
    <row r="3" spans="1:10" x14ac:dyDescent="0.25">
      <c r="A3" s="3" t="s">
        <v>488</v>
      </c>
    </row>
    <row r="5" spans="1:10" x14ac:dyDescent="0.25">
      <c r="A5" s="84" t="s">
        <v>454</v>
      </c>
      <c r="B5" s="85"/>
      <c r="C5" s="85"/>
      <c r="D5" s="85"/>
      <c r="E5" s="85"/>
      <c r="F5" s="85"/>
      <c r="G5" s="85"/>
    </row>
    <row r="6" spans="1:10" x14ac:dyDescent="0.25">
      <c r="A6" s="7" t="s">
        <v>40</v>
      </c>
      <c r="B6" s="15" t="s">
        <v>1</v>
      </c>
      <c r="C6" s="5" t="s">
        <v>2</v>
      </c>
      <c r="D6" s="5"/>
      <c r="E6" s="5"/>
      <c r="F6" s="5"/>
      <c r="G6" s="5" t="s">
        <v>3</v>
      </c>
      <c r="I6" s="12"/>
    </row>
    <row r="7" spans="1:10" x14ac:dyDescent="0.25">
      <c r="A7" s="8"/>
      <c r="B7" s="6"/>
      <c r="C7" s="7">
        <v>1</v>
      </c>
      <c r="D7" s="7">
        <v>2</v>
      </c>
      <c r="E7" s="7">
        <v>3</v>
      </c>
      <c r="F7" s="7">
        <v>4</v>
      </c>
      <c r="G7" s="6"/>
      <c r="I7" s="12"/>
    </row>
    <row r="8" spans="1:10" ht="18" x14ac:dyDescent="0.35">
      <c r="A8" t="s">
        <v>146</v>
      </c>
      <c r="B8" s="30" t="s">
        <v>4</v>
      </c>
      <c r="C8" s="25">
        <v>4285</v>
      </c>
      <c r="D8" s="25">
        <v>4285</v>
      </c>
      <c r="E8" s="25">
        <v>4285</v>
      </c>
      <c r="F8" s="25">
        <v>4285</v>
      </c>
      <c r="G8" s="1" t="s">
        <v>10</v>
      </c>
      <c r="I8" s="12"/>
    </row>
    <row r="9" spans="1:10" ht="18" x14ac:dyDescent="0.35">
      <c r="A9" t="s">
        <v>147</v>
      </c>
      <c r="B9" s="30" t="s">
        <v>5</v>
      </c>
      <c r="C9" s="25">
        <v>6350</v>
      </c>
      <c r="D9" s="25">
        <v>6396</v>
      </c>
      <c r="E9" s="25">
        <v>6391</v>
      </c>
      <c r="F9" s="25">
        <v>6280</v>
      </c>
      <c r="G9" s="1" t="s">
        <v>10</v>
      </c>
      <c r="I9" s="12"/>
    </row>
    <row r="10" spans="1:10" ht="18" x14ac:dyDescent="0.35">
      <c r="A10" t="s">
        <v>41</v>
      </c>
      <c r="B10" s="30" t="s">
        <v>59</v>
      </c>
      <c r="C10" s="25">
        <v>968.3</v>
      </c>
      <c r="D10" s="25">
        <v>962.6</v>
      </c>
      <c r="E10" s="25">
        <v>951.6</v>
      </c>
      <c r="F10" s="25">
        <v>949.6</v>
      </c>
      <c r="G10" s="1" t="s">
        <v>10</v>
      </c>
      <c r="I10" s="12"/>
    </row>
    <row r="11" spans="1:10" ht="18" x14ac:dyDescent="0.35">
      <c r="A11" t="s">
        <v>60</v>
      </c>
      <c r="B11" s="30" t="s">
        <v>61</v>
      </c>
      <c r="C11" s="25">
        <v>3032.1</v>
      </c>
      <c r="D11" s="25">
        <v>3073</v>
      </c>
      <c r="E11" s="25">
        <v>3057.9</v>
      </c>
      <c r="F11" s="25">
        <v>2944.1</v>
      </c>
      <c r="G11" s="1" t="s">
        <v>10</v>
      </c>
      <c r="I11" s="12"/>
    </row>
    <row r="12" spans="1:10" ht="18" x14ac:dyDescent="0.35">
      <c r="A12" t="s">
        <v>42</v>
      </c>
      <c r="B12" s="30" t="s">
        <v>63</v>
      </c>
      <c r="C12" s="25">
        <v>2725.7</v>
      </c>
      <c r="D12" s="25">
        <v>2794.2</v>
      </c>
      <c r="E12" s="25">
        <v>2815.5</v>
      </c>
      <c r="F12" s="25">
        <v>2747.2</v>
      </c>
      <c r="G12" s="1" t="s">
        <v>10</v>
      </c>
      <c r="I12" s="12"/>
    </row>
    <row r="13" spans="1:10" x14ac:dyDescent="0.25">
      <c r="A13" s="11" t="s">
        <v>148</v>
      </c>
      <c r="B13" s="30" t="s">
        <v>149</v>
      </c>
      <c r="C13" s="27">
        <v>1005</v>
      </c>
      <c r="D13" s="27">
        <v>1005</v>
      </c>
      <c r="E13" s="27">
        <v>1005</v>
      </c>
      <c r="F13" s="27">
        <v>1005</v>
      </c>
      <c r="G13" s="12" t="s">
        <v>10</v>
      </c>
      <c r="H13" s="11"/>
      <c r="I13" s="12"/>
    </row>
    <row r="14" spans="1:10" x14ac:dyDescent="0.25">
      <c r="A14" s="11"/>
      <c r="B14" s="30"/>
      <c r="C14" s="31"/>
      <c r="D14" s="31"/>
      <c r="E14" s="31"/>
      <c r="F14" s="31"/>
      <c r="G14" s="12"/>
      <c r="H14" s="11"/>
      <c r="I14" s="12"/>
    </row>
    <row r="15" spans="1:10" x14ac:dyDescent="0.25">
      <c r="A15" s="84" t="s">
        <v>455</v>
      </c>
      <c r="B15" s="90"/>
      <c r="C15" s="91"/>
      <c r="D15" s="91"/>
      <c r="E15" s="91"/>
      <c r="F15" s="86"/>
      <c r="G15" s="86"/>
      <c r="H15" s="11"/>
      <c r="I15" s="12"/>
    </row>
    <row r="16" spans="1:10" x14ac:dyDescent="0.25">
      <c r="A16" s="3" t="s">
        <v>538</v>
      </c>
      <c r="B16" s="104"/>
      <c r="C16" s="105"/>
      <c r="D16" s="105"/>
      <c r="E16" s="105"/>
      <c r="F16" s="106"/>
      <c r="G16" s="12"/>
      <c r="H16" s="11"/>
      <c r="I16" s="12"/>
      <c r="J16" s="12"/>
    </row>
    <row r="17" spans="1:10" ht="18" x14ac:dyDescent="0.35">
      <c r="A17" t="s">
        <v>274</v>
      </c>
      <c r="B17" s="50" t="s">
        <v>157</v>
      </c>
      <c r="C17" s="107">
        <v>1.857</v>
      </c>
      <c r="D17" s="28"/>
      <c r="E17" s="28"/>
      <c r="F17" s="28"/>
      <c r="G17" s="1" t="s">
        <v>94</v>
      </c>
      <c r="I17" s="34" t="s">
        <v>158</v>
      </c>
      <c r="J17" s="12"/>
    </row>
    <row r="18" spans="1:10" ht="18" x14ac:dyDescent="0.35">
      <c r="A18" t="s">
        <v>275</v>
      </c>
      <c r="B18" s="34" t="s">
        <v>156</v>
      </c>
      <c r="C18" s="42">
        <v>13.4</v>
      </c>
      <c r="D18" s="28"/>
      <c r="E18" s="28"/>
      <c r="F18" s="28"/>
      <c r="G18" s="1" t="s">
        <v>33</v>
      </c>
      <c r="I18" s="34" t="s">
        <v>158</v>
      </c>
      <c r="J18" s="12"/>
    </row>
    <row r="19" spans="1:10" x14ac:dyDescent="0.25">
      <c r="A19" s="11"/>
      <c r="B19" s="30"/>
      <c r="C19" s="26"/>
      <c r="D19" s="31"/>
      <c r="E19" s="28"/>
      <c r="F19" s="28"/>
      <c r="G19" s="1"/>
      <c r="I19" s="34"/>
      <c r="J19" s="12"/>
    </row>
    <row r="20" spans="1:10" x14ac:dyDescent="0.25">
      <c r="A20" s="3" t="s">
        <v>513</v>
      </c>
      <c r="B20" s="34" t="s">
        <v>514</v>
      </c>
      <c r="C20" s="28"/>
      <c r="D20" s="28"/>
      <c r="E20" s="28"/>
      <c r="F20" s="28"/>
      <c r="G20" s="12"/>
      <c r="H20" s="11"/>
      <c r="I20" s="12"/>
    </row>
    <row r="21" spans="1:10" x14ac:dyDescent="0.25">
      <c r="A21" t="s">
        <v>515</v>
      </c>
      <c r="B21">
        <v>9.9989999999999996E-4</v>
      </c>
      <c r="C21" s="28"/>
      <c r="D21" s="28"/>
      <c r="E21" s="28"/>
      <c r="F21" s="28"/>
      <c r="G21" s="12"/>
      <c r="H21" s="11"/>
      <c r="I21" s="12"/>
    </row>
    <row r="22" spans="1:10" x14ac:dyDescent="0.25">
      <c r="A22" t="s">
        <v>516</v>
      </c>
      <c r="B22">
        <v>-4.9939999999999998E-2</v>
      </c>
      <c r="C22" s="28"/>
      <c r="D22" s="28"/>
      <c r="E22" s="28"/>
      <c r="F22" s="28"/>
      <c r="G22" s="12"/>
      <c r="H22" s="11"/>
      <c r="I22" s="12"/>
    </row>
    <row r="23" spans="1:10" x14ac:dyDescent="0.25">
      <c r="A23" t="s">
        <v>517</v>
      </c>
      <c r="B23">
        <v>0.79690000000000005</v>
      </c>
      <c r="C23" s="28"/>
      <c r="D23" s="28"/>
      <c r="E23" s="28"/>
      <c r="F23" s="28"/>
      <c r="G23" s="12"/>
      <c r="H23" s="11"/>
      <c r="I23" s="12"/>
    </row>
    <row r="24" spans="1:10" x14ac:dyDescent="0.25">
      <c r="A24" t="s">
        <v>518</v>
      </c>
      <c r="B24">
        <v>-2.2610000000000001</v>
      </c>
      <c r="C24" s="28"/>
      <c r="D24" s="28"/>
      <c r="E24" s="28"/>
      <c r="F24" s="28"/>
      <c r="G24" s="12"/>
      <c r="H24" s="11"/>
      <c r="I24" s="12"/>
    </row>
    <row r="25" spans="1:10" x14ac:dyDescent="0.25">
      <c r="B25" s="34"/>
      <c r="C25" s="28"/>
      <c r="D25" s="28"/>
      <c r="E25" s="28"/>
      <c r="F25" s="28"/>
      <c r="G25" s="12"/>
      <c r="H25" s="11"/>
      <c r="I25" s="12"/>
    </row>
    <row r="26" spans="1:10" x14ac:dyDescent="0.25">
      <c r="A26" t="s">
        <v>519</v>
      </c>
      <c r="B26">
        <v>1.8563046370672742</v>
      </c>
      <c r="C26" s="28" t="s">
        <v>526</v>
      </c>
      <c r="D26" s="28"/>
      <c r="E26" s="28"/>
      <c r="F26" s="28"/>
      <c r="G26" s="12"/>
      <c r="H26" s="11"/>
      <c r="I26" s="12"/>
    </row>
    <row r="27" spans="1:10" x14ac:dyDescent="0.25">
      <c r="A27" t="s">
        <v>520</v>
      </c>
      <c r="B27" s="1">
        <v>13.2561</v>
      </c>
      <c r="C27" s="28" t="s">
        <v>527</v>
      </c>
      <c r="D27" s="28"/>
      <c r="E27" s="28"/>
      <c r="F27" s="28"/>
      <c r="G27" s="12"/>
      <c r="H27" s="11"/>
      <c r="I27" s="12"/>
    </row>
    <row r="28" spans="1:10" x14ac:dyDescent="0.25">
      <c r="B28" s="34"/>
      <c r="C28" s="28"/>
      <c r="D28" s="28"/>
      <c r="E28" s="28"/>
      <c r="F28" s="28"/>
      <c r="G28" s="12"/>
      <c r="H28" s="11"/>
      <c r="I28" s="12"/>
    </row>
    <row r="29" spans="1:10" x14ac:dyDescent="0.25">
      <c r="A29" s="3" t="s">
        <v>521</v>
      </c>
      <c r="B29" s="34" t="s">
        <v>522</v>
      </c>
      <c r="C29" s="28"/>
      <c r="D29" s="28"/>
      <c r="E29" s="28"/>
      <c r="F29" s="28"/>
      <c r="G29" s="12"/>
      <c r="H29" s="11"/>
      <c r="I29" s="12"/>
    </row>
    <row r="30" spans="1:10" x14ac:dyDescent="0.25">
      <c r="A30" t="s">
        <v>523</v>
      </c>
      <c r="B30" s="1">
        <v>1.849</v>
      </c>
      <c r="C30" s="28"/>
      <c r="D30" s="28"/>
      <c r="E30" s="28"/>
      <c r="F30" s="28"/>
      <c r="G30" s="12"/>
      <c r="H30" s="11"/>
      <c r="I30" s="12"/>
    </row>
    <row r="31" spans="1:10" x14ac:dyDescent="0.25">
      <c r="A31" t="s">
        <v>524</v>
      </c>
      <c r="B31" s="1">
        <v>13.71</v>
      </c>
      <c r="C31" s="28"/>
      <c r="D31" s="28"/>
      <c r="E31" s="28"/>
      <c r="F31" s="28"/>
      <c r="G31" s="12"/>
      <c r="H31" s="11"/>
      <c r="I31" s="12"/>
    </row>
    <row r="32" spans="1:10" x14ac:dyDescent="0.25">
      <c r="A32" t="s">
        <v>525</v>
      </c>
      <c r="B32" s="1">
        <v>15.61</v>
      </c>
      <c r="C32" s="28"/>
      <c r="D32" s="28"/>
      <c r="E32" s="28"/>
      <c r="F32" s="28"/>
      <c r="G32" s="12"/>
      <c r="H32" s="11"/>
      <c r="I32" s="12"/>
    </row>
    <row r="33" spans="1:9" x14ac:dyDescent="0.25">
      <c r="B33" s="1"/>
      <c r="C33" s="28"/>
      <c r="D33" s="28"/>
      <c r="E33" s="28"/>
      <c r="F33" s="28"/>
      <c r="G33" s="12"/>
      <c r="H33" s="11"/>
      <c r="I33" s="12"/>
    </row>
    <row r="34" spans="1:9" x14ac:dyDescent="0.25">
      <c r="A34" t="s">
        <v>519</v>
      </c>
      <c r="B34" s="1">
        <v>1.8489996066346954</v>
      </c>
      <c r="C34" s="28" t="s">
        <v>526</v>
      </c>
      <c r="D34" s="28"/>
      <c r="E34" s="28"/>
      <c r="F34" s="28"/>
      <c r="G34" s="12"/>
      <c r="H34" s="11"/>
      <c r="I34" s="12"/>
    </row>
    <row r="35" spans="1:9" x14ac:dyDescent="0.25">
      <c r="A35" t="s">
        <v>520</v>
      </c>
      <c r="B35" s="1">
        <v>13.7172</v>
      </c>
      <c r="C35" s="28" t="s">
        <v>527</v>
      </c>
      <c r="D35" s="28"/>
      <c r="E35" s="28"/>
      <c r="F35" s="28"/>
      <c r="G35" s="12"/>
      <c r="H35" s="11"/>
      <c r="I35" s="12"/>
    </row>
    <row r="36" spans="1:9" x14ac:dyDescent="0.25">
      <c r="B36" s="34"/>
      <c r="C36" s="28"/>
      <c r="D36" s="28"/>
      <c r="E36" s="28"/>
      <c r="F36" s="28"/>
      <c r="G36" s="12"/>
      <c r="H36" s="11"/>
      <c r="I36" s="12"/>
    </row>
    <row r="37" spans="1:9" x14ac:dyDescent="0.25">
      <c r="A37" s="3" t="s">
        <v>528</v>
      </c>
      <c r="B37" s="34" t="s">
        <v>529</v>
      </c>
      <c r="C37" s="28"/>
      <c r="D37" s="28"/>
      <c r="E37" s="28"/>
      <c r="F37" s="28"/>
      <c r="G37" s="12"/>
      <c r="H37" s="11"/>
      <c r="I37" s="12"/>
    </row>
    <row r="38" spans="1:9" x14ac:dyDescent="0.25">
      <c r="A38" t="s">
        <v>530</v>
      </c>
      <c r="B38" s="1">
        <v>1.8009999999999999</v>
      </c>
      <c r="C38" s="28"/>
      <c r="D38" s="28"/>
      <c r="E38" s="28"/>
      <c r="F38" s="28"/>
      <c r="G38" s="12"/>
      <c r="H38" s="11"/>
      <c r="I38" s="12"/>
    </row>
    <row r="39" spans="1:9" x14ac:dyDescent="0.25">
      <c r="A39" t="s">
        <v>523</v>
      </c>
      <c r="B39" s="1">
        <v>-5.6680000000000001E-2</v>
      </c>
      <c r="C39" s="28"/>
      <c r="D39" s="28"/>
      <c r="E39" s="28"/>
      <c r="F39" s="28"/>
      <c r="G39" s="12"/>
      <c r="H39" s="11"/>
      <c r="I39" s="12"/>
    </row>
    <row r="40" spans="1:9" x14ac:dyDescent="0.25">
      <c r="A40" t="s">
        <v>524</v>
      </c>
      <c r="B40" s="1">
        <v>1.2099999999999999E-3</v>
      </c>
      <c r="C40" s="28"/>
      <c r="D40" s="28"/>
      <c r="E40" s="28"/>
      <c r="F40" s="28"/>
      <c r="G40" s="12"/>
      <c r="H40" s="11"/>
      <c r="I40" s="12"/>
    </row>
    <row r="41" spans="1:9" x14ac:dyDescent="0.25">
      <c r="A41" t="s">
        <v>179</v>
      </c>
      <c r="B41" s="1">
        <v>0.69520000000000004</v>
      </c>
      <c r="C41" s="28"/>
      <c r="D41" s="28"/>
      <c r="E41" s="28"/>
      <c r="F41" s="28"/>
      <c r="G41" s="12"/>
      <c r="H41" s="11"/>
      <c r="I41" s="12"/>
    </row>
    <row r="42" spans="1:9" x14ac:dyDescent="0.25">
      <c r="B42" s="1"/>
      <c r="C42" s="28"/>
      <c r="D42" s="28"/>
      <c r="E42" s="28"/>
      <c r="F42" s="28"/>
      <c r="G42" s="12"/>
      <c r="H42" s="11"/>
      <c r="I42" s="12"/>
    </row>
    <row r="43" spans="1:9" x14ac:dyDescent="0.25">
      <c r="A43" t="s">
        <v>519</v>
      </c>
      <c r="B43" s="1">
        <v>1.8576810948171081</v>
      </c>
      <c r="C43" s="28" t="s">
        <v>526</v>
      </c>
      <c r="D43" s="28"/>
      <c r="E43" s="28"/>
      <c r="F43" s="28"/>
      <c r="G43" s="12"/>
      <c r="H43" s="11"/>
      <c r="I43" s="12"/>
    </row>
    <row r="44" spans="1:9" x14ac:dyDescent="0.25">
      <c r="A44" t="s">
        <v>520</v>
      </c>
      <c r="B44" s="1">
        <v>13.5556</v>
      </c>
      <c r="C44" s="28" t="s">
        <v>527</v>
      </c>
      <c r="D44" s="28"/>
      <c r="E44" s="28"/>
      <c r="F44" s="28"/>
      <c r="G44" s="12"/>
      <c r="H44" s="11"/>
      <c r="I44" s="12"/>
    </row>
    <row r="45" spans="1:9" x14ac:dyDescent="0.25">
      <c r="B45" s="34"/>
      <c r="C45" s="28"/>
      <c r="D45" s="28"/>
      <c r="E45" s="28"/>
      <c r="F45" s="28"/>
      <c r="G45" s="12"/>
      <c r="H45" s="11"/>
      <c r="I45" s="12"/>
    </row>
    <row r="46" spans="1:9" x14ac:dyDescent="0.25">
      <c r="A46" s="3" t="s">
        <v>531</v>
      </c>
      <c r="B46" s="34" t="s">
        <v>532</v>
      </c>
      <c r="C46" s="28"/>
      <c r="D46" s="28"/>
      <c r="E46" s="28"/>
      <c r="F46" s="28"/>
      <c r="G46" s="12"/>
      <c r="H46" s="11"/>
      <c r="I46" s="12"/>
    </row>
    <row r="47" spans="1:9" x14ac:dyDescent="0.25">
      <c r="A47" t="s">
        <v>533</v>
      </c>
      <c r="B47" s="34" t="s">
        <v>534</v>
      </c>
      <c r="C47" s="28"/>
      <c r="D47" s="28"/>
      <c r="E47" s="28"/>
      <c r="F47" s="28"/>
      <c r="G47" s="12"/>
      <c r="H47" s="11"/>
      <c r="I47" s="12"/>
    </row>
    <row r="48" spans="1:9" x14ac:dyDescent="0.25">
      <c r="B48" s="34"/>
      <c r="C48" s="28"/>
      <c r="D48" s="28"/>
      <c r="E48" s="28"/>
      <c r="F48" s="28"/>
      <c r="G48" s="12"/>
      <c r="H48" s="11"/>
      <c r="I48" s="12"/>
    </row>
    <row r="49" spans="1:9" x14ac:dyDescent="0.25">
      <c r="A49" t="s">
        <v>519</v>
      </c>
      <c r="B49" s="1">
        <v>1.855</v>
      </c>
      <c r="C49" s="28" t="s">
        <v>526</v>
      </c>
      <c r="D49" s="28"/>
      <c r="E49" s="28"/>
      <c r="F49" s="28"/>
      <c r="G49" s="12"/>
      <c r="H49" s="11"/>
      <c r="I49" s="12"/>
    </row>
    <row r="50" spans="1:9" x14ac:dyDescent="0.25">
      <c r="A50" t="s">
        <v>520</v>
      </c>
      <c r="B50" s="1">
        <v>13.2323</v>
      </c>
      <c r="C50" s="28" t="s">
        <v>527</v>
      </c>
      <c r="D50" s="28"/>
      <c r="E50" s="28"/>
      <c r="F50" s="28"/>
      <c r="G50" s="12"/>
      <c r="H50" s="11"/>
      <c r="I50" s="12"/>
    </row>
    <row r="51" spans="1:9" x14ac:dyDescent="0.25">
      <c r="B51" s="34"/>
      <c r="C51" s="28"/>
      <c r="D51" s="28"/>
      <c r="E51" s="28"/>
      <c r="F51" s="28"/>
      <c r="G51" s="12"/>
      <c r="H51" s="11"/>
      <c r="I51" s="12"/>
    </row>
    <row r="52" spans="1:9" x14ac:dyDescent="0.25">
      <c r="A52" s="53" t="s">
        <v>535</v>
      </c>
      <c r="B52" s="34"/>
      <c r="C52" s="28"/>
      <c r="D52" s="28"/>
      <c r="E52" s="28"/>
      <c r="F52" s="28"/>
      <c r="G52" s="12"/>
      <c r="H52" s="11"/>
      <c r="I52" s="12"/>
    </row>
    <row r="53" spans="1:9" x14ac:dyDescent="0.25">
      <c r="A53" s="11"/>
      <c r="B53" s="30"/>
      <c r="C53" s="31"/>
      <c r="D53" s="31"/>
      <c r="E53" s="31"/>
      <c r="F53" s="31"/>
      <c r="G53" s="12"/>
      <c r="H53" s="11"/>
      <c r="I53" s="12"/>
    </row>
    <row r="54" spans="1:9" x14ac:dyDescent="0.25">
      <c r="A54" s="84" t="s">
        <v>86</v>
      </c>
      <c r="B54" s="90"/>
      <c r="C54" s="91"/>
      <c r="D54" s="91"/>
      <c r="E54" s="91"/>
      <c r="F54" s="91"/>
      <c r="G54" s="86"/>
      <c r="H54" s="11"/>
      <c r="I54" s="12"/>
    </row>
    <row r="55" spans="1:9" x14ac:dyDescent="0.25">
      <c r="A55" s="11" t="s">
        <v>64</v>
      </c>
      <c r="B55" s="34" t="s">
        <v>179</v>
      </c>
      <c r="C55">
        <v>17.434846932969165</v>
      </c>
      <c r="D55">
        <v>15.221664118803243</v>
      </c>
      <c r="E55">
        <v>13.004989538065351</v>
      </c>
      <c r="F55">
        <v>10.953493546951497</v>
      </c>
      <c r="G55" s="12" t="s">
        <v>33</v>
      </c>
      <c r="H55" s="11"/>
      <c r="I55" s="12"/>
    </row>
    <row r="56" spans="1:9" x14ac:dyDescent="0.25">
      <c r="A56" s="11" t="s">
        <v>27</v>
      </c>
      <c r="C56">
        <v>0.1</v>
      </c>
      <c r="D56">
        <v>0.1</v>
      </c>
      <c r="E56">
        <v>0.1</v>
      </c>
      <c r="F56">
        <v>0.1</v>
      </c>
      <c r="G56" s="12"/>
      <c r="H56" s="11"/>
      <c r="I56" s="12"/>
    </row>
    <row r="57" spans="1:9" x14ac:dyDescent="0.25">
      <c r="A57" s="11" t="s">
        <v>65</v>
      </c>
      <c r="B57" t="s">
        <v>179</v>
      </c>
      <c r="C57" s="17">
        <v>17.400000000000002</v>
      </c>
      <c r="D57" s="17">
        <v>15.200000000000001</v>
      </c>
      <c r="E57" s="17">
        <v>13</v>
      </c>
      <c r="F57" s="17">
        <v>11</v>
      </c>
      <c r="G57" s="12" t="s">
        <v>33</v>
      </c>
      <c r="H57" s="11"/>
      <c r="I57" s="12"/>
    </row>
    <row r="58" spans="1:9" x14ac:dyDescent="0.25">
      <c r="A58" s="11" t="s">
        <v>150</v>
      </c>
      <c r="B58" s="41" t="s">
        <v>151</v>
      </c>
      <c r="C58" s="36">
        <v>2.0547263681592041</v>
      </c>
      <c r="D58" s="36">
        <v>2.1004975124378111</v>
      </c>
      <c r="E58" s="36">
        <v>2.0955223880597016</v>
      </c>
      <c r="F58" s="36">
        <v>1.9850746268656716</v>
      </c>
      <c r="G58" s="12" t="s">
        <v>94</v>
      </c>
      <c r="H58" s="11"/>
      <c r="I58" s="12"/>
    </row>
    <row r="59" spans="1:9" ht="18" x14ac:dyDescent="0.35">
      <c r="A59" s="11" t="s">
        <v>153</v>
      </c>
      <c r="B59" s="41" t="s">
        <v>152</v>
      </c>
      <c r="C59" s="36">
        <v>1.7496734758227468</v>
      </c>
      <c r="D59" s="36">
        <v>1.823005706871254</v>
      </c>
      <c r="E59" s="36">
        <v>1.8543627114392431</v>
      </c>
      <c r="F59" s="36">
        <v>1.7891051136895118</v>
      </c>
      <c r="G59" s="12" t="s">
        <v>94</v>
      </c>
      <c r="H59" s="11"/>
      <c r="I59" s="12"/>
    </row>
    <row r="60" spans="1:9" x14ac:dyDescent="0.25">
      <c r="A60" s="11"/>
      <c r="B60" s="41"/>
      <c r="C60" s="36"/>
      <c r="D60" s="36"/>
      <c r="E60" s="36"/>
      <c r="F60" s="36"/>
      <c r="G60" s="12"/>
      <c r="H60" s="11"/>
      <c r="I60" s="12"/>
    </row>
    <row r="61" spans="1:9" x14ac:dyDescent="0.25">
      <c r="A61" s="3" t="s">
        <v>538</v>
      </c>
      <c r="B61" s="30"/>
      <c r="C61" s="31"/>
      <c r="D61" s="31"/>
      <c r="E61" s="31"/>
      <c r="F61" s="31"/>
      <c r="G61" s="12"/>
      <c r="H61" s="11"/>
      <c r="I61" s="12"/>
    </row>
    <row r="62" spans="1:9" ht="18" x14ac:dyDescent="0.35">
      <c r="A62" t="s">
        <v>274</v>
      </c>
      <c r="B62" s="41" t="s">
        <v>157</v>
      </c>
      <c r="C62" s="102">
        <v>1.857</v>
      </c>
      <c r="D62" s="31"/>
      <c r="E62" s="31"/>
      <c r="F62" s="31"/>
      <c r="G62" s="12" t="s">
        <v>94</v>
      </c>
      <c r="H62" s="43"/>
      <c r="I62" s="12"/>
    </row>
    <row r="63" spans="1:9" x14ac:dyDescent="0.25">
      <c r="A63" t="s">
        <v>27</v>
      </c>
      <c r="B63" s="34"/>
      <c r="C63">
        <v>0.01</v>
      </c>
      <c r="H63" s="43"/>
      <c r="I63" s="12"/>
    </row>
    <row r="64" spans="1:9" ht="18.75" x14ac:dyDescent="0.35">
      <c r="A64" t="s">
        <v>274</v>
      </c>
      <c r="B64" s="50" t="s">
        <v>157</v>
      </c>
      <c r="C64" s="16">
        <v>1.86</v>
      </c>
      <c r="D64" s="16"/>
      <c r="E64" s="16"/>
      <c r="F64" s="16"/>
      <c r="G64" s="1" t="s">
        <v>234</v>
      </c>
      <c r="H64" s="43"/>
      <c r="I64" s="12"/>
    </row>
    <row r="65" spans="1:14" x14ac:dyDescent="0.25">
      <c r="A65" s="11"/>
      <c r="B65" s="41"/>
      <c r="C65" s="40"/>
      <c r="D65" s="31"/>
      <c r="E65" s="31"/>
      <c r="F65" s="31"/>
      <c r="G65" s="12"/>
      <c r="H65" s="43"/>
      <c r="I65" s="12"/>
    </row>
    <row r="66" spans="1:14" ht="18" x14ac:dyDescent="0.35">
      <c r="A66" t="s">
        <v>275</v>
      </c>
      <c r="B66" s="30" t="s">
        <v>156</v>
      </c>
      <c r="C66" s="108">
        <v>13.4</v>
      </c>
      <c r="D66" s="31"/>
      <c r="E66" s="31"/>
      <c r="F66" s="31"/>
      <c r="G66" s="12" t="s">
        <v>33</v>
      </c>
      <c r="H66" s="11"/>
      <c r="I66" s="12"/>
    </row>
    <row r="67" spans="1:14" x14ac:dyDescent="0.25">
      <c r="A67" t="s">
        <v>27</v>
      </c>
      <c r="B67" s="34"/>
      <c r="C67">
        <v>0.5</v>
      </c>
      <c r="D67" s="28"/>
      <c r="E67" s="28"/>
      <c r="F67" s="28"/>
      <c r="G67" s="1"/>
      <c r="H67" s="11"/>
      <c r="I67" s="12"/>
    </row>
    <row r="68" spans="1:14" ht="18" x14ac:dyDescent="0.35">
      <c r="A68" t="s">
        <v>275</v>
      </c>
      <c r="B68" s="34" t="s">
        <v>156</v>
      </c>
      <c r="C68" s="17">
        <v>13.5</v>
      </c>
      <c r="D68" s="28"/>
      <c r="E68" s="28"/>
      <c r="F68" s="28"/>
      <c r="G68" s="1" t="s">
        <v>33</v>
      </c>
      <c r="H68" s="11"/>
      <c r="I68" s="12"/>
    </row>
    <row r="69" spans="1:14" x14ac:dyDescent="0.25">
      <c r="A69" s="11"/>
      <c r="B69" s="30"/>
      <c r="C69" s="31"/>
      <c r="D69" s="31"/>
      <c r="E69" s="31"/>
      <c r="F69" s="31"/>
      <c r="G69" s="12"/>
      <c r="H69" s="11"/>
      <c r="I69" s="12"/>
    </row>
    <row r="70" spans="1:14" x14ac:dyDescent="0.25">
      <c r="A70" s="3" t="s">
        <v>513</v>
      </c>
      <c r="B70" s="34"/>
      <c r="C70" s="28"/>
      <c r="D70" s="28"/>
      <c r="E70" s="28"/>
      <c r="F70" s="28"/>
      <c r="G70" s="1"/>
      <c r="H70" s="11"/>
      <c r="I70" s="12"/>
    </row>
    <row r="71" spans="1:14" ht="18" x14ac:dyDescent="0.35">
      <c r="A71" t="s">
        <v>274</v>
      </c>
      <c r="B71" s="50" t="s">
        <v>157</v>
      </c>
      <c r="C71" s="98">
        <v>1.8563046370672742</v>
      </c>
      <c r="D71" s="28"/>
      <c r="E71" s="28"/>
      <c r="F71" s="28"/>
      <c r="G71" s="1" t="s">
        <v>94</v>
      </c>
      <c r="H71" s="11"/>
      <c r="I71" s="12"/>
      <c r="M71" s="33"/>
      <c r="N71" s="33"/>
    </row>
    <row r="72" spans="1:14" x14ac:dyDescent="0.25">
      <c r="A72" t="s">
        <v>27</v>
      </c>
      <c r="B72" s="34"/>
      <c r="C72">
        <v>0.01</v>
      </c>
      <c r="H72" s="11"/>
      <c r="I72" s="12"/>
      <c r="M72" s="33"/>
      <c r="N72" s="33"/>
    </row>
    <row r="73" spans="1:14" ht="18.75" x14ac:dyDescent="0.35">
      <c r="A73" t="s">
        <v>274</v>
      </c>
      <c r="B73" s="50" t="s">
        <v>157</v>
      </c>
      <c r="C73" s="16">
        <v>1.86</v>
      </c>
      <c r="D73" s="16"/>
      <c r="E73" s="16"/>
      <c r="F73" s="16"/>
      <c r="G73" s="1" t="s">
        <v>234</v>
      </c>
      <c r="I73" s="12"/>
      <c r="M73" s="33"/>
      <c r="N73" s="33"/>
    </row>
    <row r="74" spans="1:14" x14ac:dyDescent="0.25">
      <c r="B74" s="50"/>
      <c r="C74" s="16"/>
      <c r="D74" s="16"/>
      <c r="E74" s="16"/>
      <c r="F74" s="16"/>
      <c r="G74" s="1"/>
      <c r="I74" s="12"/>
      <c r="M74" s="33"/>
      <c r="N74" s="33"/>
    </row>
    <row r="75" spans="1:14" ht="18" x14ac:dyDescent="0.35">
      <c r="A75" t="s">
        <v>275</v>
      </c>
      <c r="B75" s="34" t="s">
        <v>156</v>
      </c>
      <c r="C75" s="98">
        <v>13.2561</v>
      </c>
      <c r="D75" s="28"/>
      <c r="E75" s="28"/>
      <c r="F75" s="28"/>
      <c r="G75" s="1" t="s">
        <v>33</v>
      </c>
      <c r="I75" s="12"/>
    </row>
    <row r="76" spans="1:14" x14ac:dyDescent="0.25">
      <c r="A76" t="s">
        <v>27</v>
      </c>
      <c r="B76" s="34"/>
      <c r="C76">
        <v>0.5</v>
      </c>
      <c r="D76" s="28"/>
      <c r="E76" s="28"/>
      <c r="F76" s="28"/>
      <c r="G76" s="1"/>
      <c r="I76" s="12"/>
    </row>
    <row r="77" spans="1:14" ht="18" x14ac:dyDescent="0.35">
      <c r="A77" t="s">
        <v>275</v>
      </c>
      <c r="B77" s="34" t="s">
        <v>156</v>
      </c>
      <c r="C77" s="17">
        <v>13.5</v>
      </c>
      <c r="D77" s="28"/>
      <c r="E77" s="28"/>
      <c r="F77" s="28"/>
      <c r="G77" s="1" t="s">
        <v>33</v>
      </c>
    </row>
    <row r="79" spans="1:14" x14ac:dyDescent="0.25">
      <c r="A79" s="3" t="s">
        <v>521</v>
      </c>
    </row>
    <row r="80" spans="1:14" ht="18" x14ac:dyDescent="0.35">
      <c r="A80" t="s">
        <v>274</v>
      </c>
      <c r="B80" s="50" t="s">
        <v>157</v>
      </c>
      <c r="C80" s="102">
        <v>1.8489996066346954</v>
      </c>
      <c r="D80" s="28"/>
      <c r="E80" s="28"/>
      <c r="F80" s="28"/>
      <c r="G80" s="1" t="s">
        <v>94</v>
      </c>
    </row>
    <row r="81" spans="1:7" x14ac:dyDescent="0.25">
      <c r="A81" t="s">
        <v>27</v>
      </c>
      <c r="B81" s="34"/>
      <c r="C81">
        <v>0.01</v>
      </c>
    </row>
    <row r="82" spans="1:7" ht="18.75" x14ac:dyDescent="0.35">
      <c r="A82" t="s">
        <v>274</v>
      </c>
      <c r="B82" s="50" t="s">
        <v>157</v>
      </c>
      <c r="C82" s="16">
        <v>1.85</v>
      </c>
      <c r="D82" s="16"/>
      <c r="E82" s="16"/>
      <c r="F82" s="16"/>
      <c r="G82" s="1" t="s">
        <v>234</v>
      </c>
    </row>
    <row r="83" spans="1:7" x14ac:dyDescent="0.25">
      <c r="B83" s="50"/>
      <c r="C83" s="16"/>
      <c r="D83" s="16"/>
      <c r="E83" s="16"/>
      <c r="F83" s="16"/>
      <c r="G83" s="1"/>
    </row>
    <row r="84" spans="1:7" ht="18" x14ac:dyDescent="0.35">
      <c r="A84" t="s">
        <v>275</v>
      </c>
      <c r="B84" s="34" t="s">
        <v>156</v>
      </c>
      <c r="C84" s="98">
        <v>13.7172</v>
      </c>
      <c r="D84" s="28"/>
      <c r="E84" s="28"/>
      <c r="F84" s="28"/>
      <c r="G84" s="1" t="s">
        <v>33</v>
      </c>
    </row>
    <row r="85" spans="1:7" x14ac:dyDescent="0.25">
      <c r="A85" t="s">
        <v>27</v>
      </c>
      <c r="B85" s="34"/>
      <c r="C85">
        <v>0.5</v>
      </c>
      <c r="D85" s="28"/>
      <c r="E85" s="28"/>
      <c r="F85" s="28"/>
      <c r="G85" s="1"/>
    </row>
    <row r="86" spans="1:7" ht="18" x14ac:dyDescent="0.35">
      <c r="A86" t="s">
        <v>275</v>
      </c>
      <c r="B86" s="34" t="s">
        <v>156</v>
      </c>
      <c r="C86" s="17">
        <v>13.5</v>
      </c>
      <c r="D86" s="28"/>
      <c r="E86" s="28"/>
      <c r="F86" s="28"/>
      <c r="G86" s="1" t="s">
        <v>33</v>
      </c>
    </row>
    <row r="88" spans="1:7" x14ac:dyDescent="0.25">
      <c r="A88" s="3" t="s">
        <v>528</v>
      </c>
    </row>
    <row r="89" spans="1:7" ht="18" x14ac:dyDescent="0.35">
      <c r="A89" t="s">
        <v>274</v>
      </c>
      <c r="B89" s="50" t="s">
        <v>157</v>
      </c>
      <c r="C89" s="98">
        <v>1.8576810948171081</v>
      </c>
      <c r="D89" s="28"/>
      <c r="E89" s="28"/>
      <c r="F89" s="28"/>
      <c r="G89" s="1" t="s">
        <v>94</v>
      </c>
    </row>
    <row r="90" spans="1:7" x14ac:dyDescent="0.25">
      <c r="A90" t="s">
        <v>27</v>
      </c>
      <c r="B90" s="34"/>
      <c r="C90">
        <v>0.01</v>
      </c>
    </row>
    <row r="91" spans="1:7" ht="18.75" x14ac:dyDescent="0.35">
      <c r="A91" t="s">
        <v>274</v>
      </c>
      <c r="B91" s="50" t="s">
        <v>157</v>
      </c>
      <c r="C91" s="16">
        <v>1.86</v>
      </c>
      <c r="D91" s="16"/>
      <c r="E91" s="16"/>
      <c r="F91" s="16"/>
      <c r="G91" s="1" t="s">
        <v>234</v>
      </c>
    </row>
    <row r="92" spans="1:7" x14ac:dyDescent="0.25">
      <c r="B92" s="50"/>
      <c r="C92" s="16"/>
      <c r="D92" s="16"/>
      <c r="E92" s="16"/>
      <c r="F92" s="16"/>
      <c r="G92" s="1"/>
    </row>
    <row r="93" spans="1:7" ht="18" x14ac:dyDescent="0.35">
      <c r="A93" t="s">
        <v>275</v>
      </c>
      <c r="B93" s="34" t="s">
        <v>156</v>
      </c>
      <c r="C93" s="98">
        <v>13.5556</v>
      </c>
      <c r="D93" s="28"/>
      <c r="E93" s="28"/>
      <c r="F93" s="28"/>
      <c r="G93" s="1" t="s">
        <v>33</v>
      </c>
    </row>
    <row r="94" spans="1:7" x14ac:dyDescent="0.25">
      <c r="A94" t="s">
        <v>27</v>
      </c>
      <c r="B94" s="34"/>
      <c r="C94">
        <v>0.5</v>
      </c>
      <c r="D94" s="28"/>
      <c r="E94" s="28"/>
      <c r="F94" s="28"/>
      <c r="G94" s="1"/>
    </row>
    <row r="95" spans="1:7" ht="18" x14ac:dyDescent="0.35">
      <c r="A95" t="s">
        <v>275</v>
      </c>
      <c r="B95" s="34" t="s">
        <v>156</v>
      </c>
      <c r="C95" s="17">
        <v>13.5</v>
      </c>
      <c r="D95" s="28"/>
      <c r="E95" s="28"/>
      <c r="F95" s="28"/>
      <c r="G95" s="1" t="s">
        <v>33</v>
      </c>
    </row>
    <row r="97" spans="1:7" x14ac:dyDescent="0.25">
      <c r="A97" s="3" t="s">
        <v>531</v>
      </c>
    </row>
    <row r="98" spans="1:7" ht="18" x14ac:dyDescent="0.35">
      <c r="A98" t="s">
        <v>274</v>
      </c>
      <c r="B98" s="50" t="s">
        <v>157</v>
      </c>
      <c r="C98" s="98">
        <v>1.855</v>
      </c>
      <c r="D98" s="28"/>
      <c r="E98" s="28"/>
      <c r="F98" s="28"/>
      <c r="G98" s="1" t="s">
        <v>94</v>
      </c>
    </row>
    <row r="99" spans="1:7" x14ac:dyDescent="0.25">
      <c r="A99" t="s">
        <v>27</v>
      </c>
      <c r="B99" s="34"/>
      <c r="C99">
        <v>0.01</v>
      </c>
    </row>
    <row r="100" spans="1:7" ht="18.75" x14ac:dyDescent="0.35">
      <c r="A100" t="s">
        <v>274</v>
      </c>
      <c r="B100" s="50" t="s">
        <v>157</v>
      </c>
      <c r="C100" s="16">
        <v>1.86</v>
      </c>
      <c r="D100" s="16"/>
      <c r="E100" s="16"/>
      <c r="F100" s="16"/>
      <c r="G100" s="1" t="s">
        <v>234</v>
      </c>
    </row>
    <row r="101" spans="1:7" x14ac:dyDescent="0.25">
      <c r="B101" s="50"/>
      <c r="C101" s="16"/>
      <c r="D101" s="16"/>
      <c r="E101" s="16"/>
      <c r="F101" s="16"/>
      <c r="G101" s="1"/>
    </row>
    <row r="102" spans="1:7" ht="18" x14ac:dyDescent="0.35">
      <c r="A102" t="s">
        <v>275</v>
      </c>
      <c r="B102" s="34" t="s">
        <v>156</v>
      </c>
      <c r="C102" s="98">
        <v>13.2323</v>
      </c>
      <c r="D102" s="28"/>
      <c r="E102" s="28"/>
      <c r="F102" s="28"/>
      <c r="G102" s="1" t="s">
        <v>33</v>
      </c>
    </row>
    <row r="103" spans="1:7" x14ac:dyDescent="0.25">
      <c r="A103" t="s">
        <v>27</v>
      </c>
      <c r="B103" s="34"/>
      <c r="C103">
        <v>0.5</v>
      </c>
      <c r="D103" s="28"/>
      <c r="E103" s="28"/>
      <c r="F103" s="28"/>
      <c r="G103" s="1"/>
    </row>
    <row r="104" spans="1:7" ht="18" x14ac:dyDescent="0.35">
      <c r="A104" t="s">
        <v>275</v>
      </c>
      <c r="B104" s="34" t="s">
        <v>156</v>
      </c>
      <c r="C104" s="17">
        <v>13</v>
      </c>
      <c r="D104" s="28"/>
      <c r="E104" s="28"/>
      <c r="F104" s="28"/>
      <c r="G104" s="1" t="s">
        <v>33</v>
      </c>
    </row>
    <row r="106" spans="1:7" x14ac:dyDescent="0.25">
      <c r="A106" s="84" t="s">
        <v>645</v>
      </c>
      <c r="B106" s="128"/>
      <c r="C106" s="128"/>
      <c r="D106" s="128"/>
      <c r="E106" s="128"/>
      <c r="F106" s="128"/>
      <c r="G106" s="128"/>
    </row>
    <row r="107" spans="1:7" x14ac:dyDescent="0.25">
      <c r="A107" t="s">
        <v>646</v>
      </c>
    </row>
    <row r="109" spans="1:7" x14ac:dyDescent="0.25">
      <c r="A109" t="s">
        <v>647</v>
      </c>
    </row>
    <row r="110" spans="1:7" x14ac:dyDescent="0.25">
      <c r="A110" s="130" t="s">
        <v>597</v>
      </c>
    </row>
    <row r="111" spans="1:7" x14ac:dyDescent="0.25">
      <c r="A111" s="131">
        <v>2017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52852-63F3-46D5-9DF3-1169083DAD38}">
  <dimension ref="A1:J46"/>
  <sheetViews>
    <sheetView topLeftCell="A23" workbookViewId="0">
      <selection activeCell="E40" sqref="A4:E40"/>
    </sheetView>
  </sheetViews>
  <sheetFormatPr defaultRowHeight="15" x14ac:dyDescent="0.25"/>
  <cols>
    <col min="1" max="1" width="44" customWidth="1"/>
    <col min="2" max="2" width="9.140625" customWidth="1"/>
    <col min="9" max="9" width="12" bestFit="1" customWidth="1"/>
  </cols>
  <sheetData>
    <row r="1" spans="1:10" x14ac:dyDescent="0.25">
      <c r="A1" s="4" t="s">
        <v>267</v>
      </c>
    </row>
    <row r="2" spans="1:10" x14ac:dyDescent="0.25">
      <c r="A2" s="3" t="s">
        <v>160</v>
      </c>
    </row>
    <row r="3" spans="1:10" x14ac:dyDescent="0.25">
      <c r="A3" s="3" t="s">
        <v>488</v>
      </c>
    </row>
    <row r="5" spans="1:10" x14ac:dyDescent="0.25">
      <c r="A5" s="84" t="s">
        <v>454</v>
      </c>
      <c r="B5" s="85"/>
      <c r="C5" s="86"/>
      <c r="D5" s="86"/>
      <c r="E5" s="86"/>
      <c r="F5" s="1"/>
      <c r="G5" s="12"/>
      <c r="H5" s="12"/>
      <c r="I5" s="12"/>
      <c r="J5" s="11"/>
    </row>
    <row r="6" spans="1:10" x14ac:dyDescent="0.25">
      <c r="A6" s="7" t="s">
        <v>40</v>
      </c>
      <c r="B6" s="15" t="s">
        <v>1</v>
      </c>
      <c r="C6" s="5" t="s">
        <v>2</v>
      </c>
      <c r="D6" s="5"/>
      <c r="E6" s="5" t="s">
        <v>3</v>
      </c>
      <c r="G6" s="12"/>
      <c r="H6" s="12"/>
      <c r="I6" s="12"/>
      <c r="J6" s="11"/>
    </row>
    <row r="7" spans="1:10" x14ac:dyDescent="0.25">
      <c r="A7" s="8"/>
      <c r="B7" s="6"/>
      <c r="C7" s="7">
        <v>1</v>
      </c>
      <c r="D7" s="7">
        <v>2</v>
      </c>
      <c r="E7" s="6"/>
      <c r="G7" s="12"/>
      <c r="H7" s="12"/>
      <c r="I7" s="12"/>
      <c r="J7" s="11"/>
    </row>
    <row r="8" spans="1:10" x14ac:dyDescent="0.25">
      <c r="A8" s="35" t="s">
        <v>161</v>
      </c>
      <c r="B8" s="47"/>
      <c r="C8" s="35"/>
      <c r="D8" s="35"/>
      <c r="E8" s="47"/>
      <c r="F8" s="11"/>
      <c r="G8" s="12"/>
      <c r="H8" s="12"/>
      <c r="I8" s="12"/>
      <c r="J8" s="11"/>
    </row>
    <row r="9" spans="1:10" ht="18" x14ac:dyDescent="0.35">
      <c r="A9" t="s">
        <v>162</v>
      </c>
      <c r="B9" s="30" t="s">
        <v>105</v>
      </c>
      <c r="C9" s="25">
        <v>3500</v>
      </c>
      <c r="D9" s="25">
        <v>3500</v>
      </c>
      <c r="E9" s="1" t="s">
        <v>10</v>
      </c>
      <c r="G9" s="12"/>
      <c r="H9" s="12"/>
      <c r="I9" s="12"/>
      <c r="J9" s="11"/>
    </row>
    <row r="10" spans="1:10" ht="18" x14ac:dyDescent="0.35">
      <c r="A10" t="s">
        <v>163</v>
      </c>
      <c r="B10" s="30" t="s">
        <v>164</v>
      </c>
      <c r="C10" s="25">
        <v>1253</v>
      </c>
      <c r="D10" s="25">
        <v>1253</v>
      </c>
      <c r="E10" s="1" t="s">
        <v>10</v>
      </c>
      <c r="G10" s="12"/>
      <c r="H10" s="12"/>
      <c r="I10" s="12"/>
      <c r="J10" s="11"/>
    </row>
    <row r="11" spans="1:10" x14ac:dyDescent="0.25">
      <c r="A11" s="35" t="s">
        <v>165</v>
      </c>
      <c r="B11" s="30"/>
      <c r="C11" s="26"/>
      <c r="D11" s="26"/>
      <c r="E11" s="12"/>
      <c r="F11" s="11"/>
      <c r="G11" s="12"/>
      <c r="H11" s="12"/>
      <c r="I11" s="12"/>
      <c r="J11" s="11"/>
    </row>
    <row r="12" spans="1:10" ht="18" x14ac:dyDescent="0.35">
      <c r="A12" t="s">
        <v>162</v>
      </c>
      <c r="B12" s="30" t="s">
        <v>166</v>
      </c>
      <c r="C12" s="25">
        <v>7000</v>
      </c>
      <c r="D12" s="25">
        <v>7000</v>
      </c>
      <c r="E12" s="1" t="s">
        <v>10</v>
      </c>
      <c r="G12" s="12"/>
      <c r="H12" s="12"/>
      <c r="I12" s="12"/>
      <c r="J12" s="11"/>
    </row>
    <row r="13" spans="1:10" ht="18" x14ac:dyDescent="0.35">
      <c r="A13" t="s">
        <v>163</v>
      </c>
      <c r="B13" s="30" t="s">
        <v>167</v>
      </c>
      <c r="C13" s="25">
        <v>2467</v>
      </c>
      <c r="D13" s="25">
        <v>2467</v>
      </c>
      <c r="E13" s="1" t="s">
        <v>10</v>
      </c>
      <c r="G13" s="12"/>
      <c r="H13" s="12"/>
      <c r="I13" s="12"/>
      <c r="J13" s="11"/>
    </row>
    <row r="14" spans="1:10" ht="18.75" x14ac:dyDescent="0.35">
      <c r="A14" t="s">
        <v>177</v>
      </c>
      <c r="B14" s="41" t="s">
        <v>178</v>
      </c>
      <c r="C14" s="39">
        <v>1.4330000000000001</v>
      </c>
      <c r="D14" s="39">
        <v>1.4330000000000001</v>
      </c>
      <c r="E14" s="1" t="s">
        <v>102</v>
      </c>
      <c r="G14" s="12"/>
      <c r="H14" s="12"/>
      <c r="I14" s="12"/>
      <c r="J14" s="11"/>
    </row>
    <row r="15" spans="1:10" ht="18" x14ac:dyDescent="0.35">
      <c r="A15" t="s">
        <v>168</v>
      </c>
      <c r="B15" s="30" t="s">
        <v>169</v>
      </c>
      <c r="C15" s="25">
        <v>3421</v>
      </c>
      <c r="D15" s="25">
        <v>3421</v>
      </c>
      <c r="E15" s="1" t="s">
        <v>10</v>
      </c>
      <c r="G15" s="12"/>
      <c r="H15" s="12"/>
      <c r="I15" s="12"/>
      <c r="J15" s="11"/>
    </row>
    <row r="16" spans="1:10" x14ac:dyDescent="0.25">
      <c r="A16" s="35" t="s">
        <v>57</v>
      </c>
      <c r="B16" s="30"/>
      <c r="C16" s="26"/>
      <c r="D16" s="26"/>
      <c r="E16" s="12"/>
      <c r="F16" s="11"/>
      <c r="G16" s="12"/>
      <c r="H16" s="12"/>
      <c r="I16" s="12"/>
      <c r="J16" s="11"/>
    </row>
    <row r="17" spans="1:10" ht="18" x14ac:dyDescent="0.35">
      <c r="A17" t="s">
        <v>41</v>
      </c>
      <c r="B17" s="30" t="s">
        <v>59</v>
      </c>
      <c r="C17" s="25">
        <v>1245.3</v>
      </c>
      <c r="D17" s="25">
        <v>1245.3</v>
      </c>
      <c r="E17" s="1" t="s">
        <v>10</v>
      </c>
      <c r="G17" s="12"/>
      <c r="H17" s="12"/>
      <c r="I17" s="12"/>
      <c r="J17" s="11"/>
    </row>
    <row r="18" spans="1:10" ht="18" x14ac:dyDescent="0.35">
      <c r="A18" t="s">
        <v>60</v>
      </c>
      <c r="B18" s="30" t="s">
        <v>61</v>
      </c>
      <c r="C18" s="25">
        <v>2548.1</v>
      </c>
      <c r="D18" s="25">
        <v>2548.1</v>
      </c>
      <c r="E18" s="1" t="s">
        <v>10</v>
      </c>
      <c r="G18" s="12"/>
      <c r="H18" s="12"/>
      <c r="I18" s="12"/>
      <c r="J18" s="11"/>
    </row>
    <row r="19" spans="1:10" ht="18" x14ac:dyDescent="0.35">
      <c r="A19" t="s">
        <v>42</v>
      </c>
      <c r="B19" s="30" t="s">
        <v>63</v>
      </c>
      <c r="C19" s="27">
        <v>2415.1999999999998</v>
      </c>
      <c r="D19" s="27">
        <v>2415.1999999999998</v>
      </c>
      <c r="E19" s="12" t="s">
        <v>10</v>
      </c>
      <c r="F19" s="11"/>
      <c r="G19" s="12"/>
      <c r="H19" s="12"/>
      <c r="I19" s="12"/>
      <c r="J19" s="11"/>
    </row>
    <row r="20" spans="1:10" x14ac:dyDescent="0.25">
      <c r="A20" s="35" t="s">
        <v>170</v>
      </c>
      <c r="B20" s="30"/>
      <c r="C20" s="31"/>
      <c r="D20" s="31"/>
      <c r="E20" s="12"/>
      <c r="F20" s="11"/>
      <c r="G20" s="12"/>
      <c r="H20" s="12"/>
      <c r="I20" s="12"/>
      <c r="J20" s="11"/>
    </row>
    <row r="21" spans="1:10" ht="18" x14ac:dyDescent="0.35">
      <c r="A21" s="11" t="s">
        <v>171</v>
      </c>
      <c r="B21" s="30" t="s">
        <v>173</v>
      </c>
      <c r="C21" s="27">
        <v>0</v>
      </c>
      <c r="D21" s="27">
        <v>123</v>
      </c>
      <c r="E21" s="12" t="s">
        <v>10</v>
      </c>
      <c r="F21" s="11"/>
      <c r="G21" s="12"/>
      <c r="H21" s="12"/>
      <c r="I21" s="12"/>
      <c r="J21" s="11"/>
    </row>
    <row r="22" spans="1:10" ht="18.75" x14ac:dyDescent="0.35">
      <c r="A22" s="11" t="s">
        <v>172</v>
      </c>
      <c r="B22" s="30" t="s">
        <v>174</v>
      </c>
      <c r="C22" s="27">
        <v>0</v>
      </c>
      <c r="D22" s="27">
        <v>30</v>
      </c>
      <c r="E22" s="1" t="s">
        <v>93</v>
      </c>
      <c r="F22" s="11"/>
      <c r="G22" s="12"/>
      <c r="H22" s="12"/>
      <c r="I22" s="12"/>
      <c r="J22" s="11"/>
    </row>
    <row r="23" spans="1:10" x14ac:dyDescent="0.25">
      <c r="A23" s="11"/>
      <c r="B23" s="30"/>
      <c r="C23" s="31"/>
      <c r="D23" s="31"/>
      <c r="E23" s="12"/>
      <c r="F23" s="11"/>
      <c r="G23" s="12"/>
      <c r="H23" s="12"/>
      <c r="I23" s="12"/>
      <c r="J23" s="11"/>
    </row>
    <row r="24" spans="1:10" x14ac:dyDescent="0.25">
      <c r="A24" s="84" t="s">
        <v>455</v>
      </c>
      <c r="B24" s="90"/>
      <c r="C24" s="91"/>
      <c r="D24" s="91"/>
      <c r="E24" s="86"/>
      <c r="F24" s="11"/>
      <c r="G24" s="12"/>
      <c r="H24" s="12"/>
      <c r="I24" s="12"/>
      <c r="J24" s="11"/>
    </row>
    <row r="25" spans="1:10" x14ac:dyDescent="0.25">
      <c r="A25" s="35" t="s">
        <v>165</v>
      </c>
      <c r="B25" s="30"/>
      <c r="C25" s="31"/>
      <c r="D25" s="31"/>
      <c r="E25" s="12"/>
      <c r="F25" s="11"/>
      <c r="G25" s="12"/>
      <c r="H25" s="12"/>
      <c r="I25" s="12"/>
      <c r="J25" s="11"/>
    </row>
    <row r="26" spans="1:10" ht="18" x14ac:dyDescent="0.35">
      <c r="A26" s="11" t="s">
        <v>175</v>
      </c>
      <c r="B26" s="30" t="s">
        <v>176</v>
      </c>
      <c r="C26" s="31">
        <v>2286</v>
      </c>
      <c r="D26" s="31">
        <v>2286</v>
      </c>
      <c r="E26" s="12" t="s">
        <v>10</v>
      </c>
      <c r="G26" s="12"/>
      <c r="H26" s="12"/>
      <c r="I26" s="12"/>
      <c r="J26" s="11"/>
    </row>
    <row r="27" spans="1:10" x14ac:dyDescent="0.25">
      <c r="A27" s="11"/>
      <c r="B27" s="30"/>
      <c r="C27" s="31"/>
      <c r="D27" s="31"/>
      <c r="E27" s="12"/>
      <c r="F27" s="11"/>
      <c r="G27" s="12"/>
      <c r="H27" s="12"/>
      <c r="I27" s="12"/>
      <c r="J27" s="11"/>
    </row>
    <row r="28" spans="1:10" x14ac:dyDescent="0.25">
      <c r="A28" s="82" t="s">
        <v>86</v>
      </c>
      <c r="B28" s="88"/>
      <c r="C28" s="89"/>
      <c r="D28" s="89"/>
      <c r="E28" s="83"/>
      <c r="F28" s="11"/>
      <c r="G28" s="12"/>
      <c r="H28" s="12"/>
      <c r="I28" s="12"/>
      <c r="J28" s="11"/>
    </row>
    <row r="29" spans="1:10" x14ac:dyDescent="0.25">
      <c r="A29" s="11" t="s">
        <v>64</v>
      </c>
      <c r="B29" s="11" t="s">
        <v>179</v>
      </c>
      <c r="C29" s="11">
        <v>11.359945294469622</v>
      </c>
      <c r="D29" s="11">
        <v>11.359945294469622</v>
      </c>
      <c r="E29" s="12" t="s">
        <v>33</v>
      </c>
      <c r="F29" s="11"/>
      <c r="G29" s="12"/>
      <c r="H29" s="12"/>
      <c r="I29" s="12"/>
      <c r="J29" s="11"/>
    </row>
    <row r="30" spans="1:10" x14ac:dyDescent="0.25">
      <c r="A30" s="11" t="s">
        <v>27</v>
      </c>
      <c r="B30" s="11"/>
      <c r="C30">
        <v>0.5</v>
      </c>
      <c r="D30">
        <v>0.5</v>
      </c>
      <c r="E30" s="12"/>
      <c r="F30" s="11"/>
      <c r="G30" s="12"/>
      <c r="H30" s="12"/>
      <c r="I30" s="12"/>
      <c r="J30" s="11"/>
    </row>
    <row r="31" spans="1:10" x14ac:dyDescent="0.25">
      <c r="A31" s="11" t="s">
        <v>65</v>
      </c>
      <c r="B31" s="11" t="s">
        <v>179</v>
      </c>
      <c r="C31" s="26">
        <v>11.5</v>
      </c>
      <c r="D31" s="26">
        <v>11.5</v>
      </c>
      <c r="E31" s="12" t="s">
        <v>33</v>
      </c>
      <c r="F31" s="11"/>
      <c r="G31" s="12"/>
      <c r="H31" s="12"/>
      <c r="I31" s="12"/>
      <c r="J31" s="11"/>
    </row>
    <row r="32" spans="1:10" x14ac:dyDescent="0.25">
      <c r="A32" s="11"/>
      <c r="B32" s="11"/>
      <c r="C32" s="26"/>
      <c r="D32" s="26"/>
      <c r="E32" s="12"/>
      <c r="F32" s="11"/>
      <c r="G32" s="12"/>
      <c r="H32" s="12"/>
      <c r="I32" s="12"/>
      <c r="J32" s="11"/>
    </row>
    <row r="33" spans="1:10" x14ac:dyDescent="0.25">
      <c r="A33" s="11" t="s">
        <v>456</v>
      </c>
      <c r="B33" s="41" t="s">
        <v>151</v>
      </c>
      <c r="C33" s="36">
        <v>2.1444851268591427</v>
      </c>
      <c r="D33" s="36">
        <v>2.1070053187457929</v>
      </c>
      <c r="E33" s="12" t="s">
        <v>94</v>
      </c>
      <c r="F33" s="11"/>
      <c r="G33" s="12"/>
      <c r="H33" s="12"/>
      <c r="I33" s="12"/>
      <c r="J33" s="11"/>
    </row>
    <row r="34" spans="1:10" x14ac:dyDescent="0.25">
      <c r="A34" s="11" t="s">
        <v>27</v>
      </c>
      <c r="B34" s="41"/>
      <c r="C34">
        <v>0.01</v>
      </c>
      <c r="D34">
        <v>0.01</v>
      </c>
      <c r="E34" s="12"/>
      <c r="F34" s="11"/>
      <c r="G34" s="12"/>
      <c r="H34" s="12"/>
      <c r="I34" s="12"/>
      <c r="J34" s="11"/>
    </row>
    <row r="35" spans="1:10" x14ac:dyDescent="0.25">
      <c r="A35" s="11" t="s">
        <v>457</v>
      </c>
      <c r="B35" s="41" t="s">
        <v>151</v>
      </c>
      <c r="C35" s="40">
        <v>2.14</v>
      </c>
      <c r="D35" s="40">
        <v>2.11</v>
      </c>
      <c r="E35" s="12" t="s">
        <v>94</v>
      </c>
      <c r="F35" s="11"/>
      <c r="G35" s="12"/>
      <c r="H35" s="12"/>
      <c r="I35" s="12"/>
      <c r="J35" s="11"/>
    </row>
    <row r="36" spans="1:10" x14ac:dyDescent="0.25">
      <c r="A36" s="11"/>
      <c r="B36" s="41"/>
      <c r="C36" s="36"/>
      <c r="D36" s="36"/>
      <c r="E36" s="12"/>
      <c r="F36" s="11"/>
      <c r="G36" s="12"/>
      <c r="H36" s="12"/>
      <c r="I36" s="12"/>
      <c r="J36" s="11"/>
    </row>
    <row r="37" spans="1:10" ht="18" x14ac:dyDescent="0.35">
      <c r="A37" s="11" t="s">
        <v>458</v>
      </c>
      <c r="B37" s="41" t="s">
        <v>152</v>
      </c>
      <c r="C37" s="36">
        <v>1.9257239406758602</v>
      </c>
      <c r="D37" s="36">
        <v>1.8920674872587526</v>
      </c>
      <c r="E37" s="12" t="s">
        <v>94</v>
      </c>
      <c r="F37" s="11"/>
      <c r="G37" s="12"/>
      <c r="H37" s="12"/>
      <c r="I37" s="12"/>
      <c r="J37" s="11"/>
    </row>
    <row r="38" spans="1:10" x14ac:dyDescent="0.25">
      <c r="A38" s="11" t="s">
        <v>27</v>
      </c>
      <c r="B38" s="30"/>
      <c r="C38">
        <v>0.01</v>
      </c>
      <c r="D38">
        <v>0.01</v>
      </c>
      <c r="E38" s="12"/>
      <c r="F38" s="11"/>
      <c r="G38" s="12"/>
      <c r="H38" s="12"/>
      <c r="I38" s="12"/>
      <c r="J38" s="11"/>
    </row>
    <row r="39" spans="1:10" ht="18" x14ac:dyDescent="0.35">
      <c r="A39" s="11" t="s">
        <v>459</v>
      </c>
      <c r="B39" s="41" t="s">
        <v>152</v>
      </c>
      <c r="C39" s="40">
        <v>1.93</v>
      </c>
      <c r="D39" s="40">
        <v>1.8900000000000001</v>
      </c>
      <c r="E39" s="12" t="s">
        <v>94</v>
      </c>
      <c r="F39" s="11"/>
      <c r="G39" s="12"/>
      <c r="H39" s="12"/>
      <c r="I39" s="12"/>
      <c r="J39" s="11"/>
    </row>
    <row r="40" spans="1:10" x14ac:dyDescent="0.25">
      <c r="A40" s="11"/>
      <c r="B40" s="30"/>
      <c r="C40" s="31"/>
      <c r="D40" s="31"/>
      <c r="E40" s="12"/>
      <c r="F40" s="11"/>
      <c r="G40" s="12"/>
      <c r="H40" s="12"/>
      <c r="I40" s="12"/>
      <c r="J40" s="11"/>
    </row>
    <row r="41" spans="1:10" x14ac:dyDescent="0.25">
      <c r="A41" s="84" t="s">
        <v>645</v>
      </c>
      <c r="B41" s="128"/>
      <c r="C41" s="128"/>
      <c r="D41" s="128"/>
      <c r="E41" s="128"/>
      <c r="F41" s="11"/>
      <c r="G41" s="12"/>
      <c r="H41" s="12"/>
      <c r="I41" s="12"/>
      <c r="J41" s="11"/>
    </row>
    <row r="42" spans="1:10" x14ac:dyDescent="0.25">
      <c r="A42" t="s">
        <v>646</v>
      </c>
      <c r="E42" s="12"/>
      <c r="F42" s="11"/>
      <c r="G42" s="12"/>
      <c r="H42" s="12"/>
      <c r="I42" s="12"/>
      <c r="J42" s="11"/>
    </row>
    <row r="43" spans="1:10" x14ac:dyDescent="0.25">
      <c r="E43" s="1"/>
      <c r="G43" s="12"/>
      <c r="H43" s="12"/>
      <c r="I43" s="12"/>
      <c r="J43" s="11"/>
    </row>
    <row r="44" spans="1:10" x14ac:dyDescent="0.25">
      <c r="A44" t="s">
        <v>647</v>
      </c>
      <c r="G44" s="12"/>
      <c r="H44" s="12"/>
      <c r="I44" s="12"/>
      <c r="J44" s="11"/>
    </row>
    <row r="45" spans="1:10" x14ac:dyDescent="0.25">
      <c r="A45" s="130" t="s">
        <v>598</v>
      </c>
      <c r="G45" s="12"/>
      <c r="H45" s="12"/>
      <c r="I45" s="12"/>
      <c r="J45" s="11"/>
    </row>
    <row r="46" spans="1:10" x14ac:dyDescent="0.25">
      <c r="A46" s="131">
        <v>2004</v>
      </c>
      <c r="G46" s="12"/>
      <c r="H46" s="12"/>
      <c r="I46" s="12"/>
      <c r="J46" s="11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1CBE9-E76B-4C8F-83C3-2F89CE190452}">
  <dimension ref="A1:L85"/>
  <sheetViews>
    <sheetView workbookViewId="0">
      <selection activeCell="A5" sqref="A5:G76"/>
    </sheetView>
  </sheetViews>
  <sheetFormatPr defaultRowHeight="15" x14ac:dyDescent="0.25"/>
  <cols>
    <col min="1" max="1" width="48.7109375" customWidth="1"/>
    <col min="2" max="2" width="9.140625" customWidth="1"/>
    <col min="11" max="11" width="12" bestFit="1" customWidth="1"/>
  </cols>
  <sheetData>
    <row r="1" spans="1:8" x14ac:dyDescent="0.25">
      <c r="A1" s="4" t="s">
        <v>268</v>
      </c>
    </row>
    <row r="2" spans="1:8" x14ac:dyDescent="0.25">
      <c r="A2" s="4" t="s">
        <v>267</v>
      </c>
    </row>
    <row r="3" spans="1:8" x14ac:dyDescent="0.25">
      <c r="A3" s="3" t="s">
        <v>269</v>
      </c>
    </row>
    <row r="4" spans="1:8" x14ac:dyDescent="0.25">
      <c r="A4" s="3" t="s">
        <v>488</v>
      </c>
    </row>
    <row r="5" spans="1:8" x14ac:dyDescent="0.25">
      <c r="A5" s="3"/>
    </row>
    <row r="6" spans="1:8" x14ac:dyDescent="0.25">
      <c r="A6" s="84" t="s">
        <v>454</v>
      </c>
      <c r="B6" s="85"/>
      <c r="C6" s="85"/>
      <c r="D6" s="85"/>
      <c r="E6" s="85"/>
      <c r="F6" s="85"/>
      <c r="G6" s="85"/>
    </row>
    <row r="7" spans="1:8" x14ac:dyDescent="0.25">
      <c r="A7" s="7" t="s">
        <v>40</v>
      </c>
      <c r="B7" s="15" t="s">
        <v>1</v>
      </c>
      <c r="C7" s="5" t="s">
        <v>2</v>
      </c>
      <c r="D7" s="5"/>
      <c r="E7" s="5"/>
      <c r="F7" s="5"/>
      <c r="G7" s="5" t="s">
        <v>3</v>
      </c>
    </row>
    <row r="8" spans="1:8" x14ac:dyDescent="0.25">
      <c r="A8" s="8"/>
      <c r="B8" s="6"/>
      <c r="C8" s="7">
        <v>1</v>
      </c>
      <c r="D8" s="7">
        <v>2</v>
      </c>
      <c r="E8" s="7">
        <v>3</v>
      </c>
      <c r="F8" s="7">
        <v>4</v>
      </c>
      <c r="G8" s="6"/>
    </row>
    <row r="9" spans="1:8" x14ac:dyDescent="0.25">
      <c r="A9" s="35" t="s">
        <v>161</v>
      </c>
      <c r="B9" s="47"/>
      <c r="C9" s="35"/>
      <c r="D9" s="35"/>
      <c r="E9" s="35"/>
      <c r="F9" s="35"/>
      <c r="G9" s="47"/>
      <c r="H9" s="11"/>
    </row>
    <row r="10" spans="1:8" ht="18" x14ac:dyDescent="0.35">
      <c r="A10" t="s">
        <v>162</v>
      </c>
      <c r="B10" s="30" t="s">
        <v>105</v>
      </c>
      <c r="C10" s="25">
        <v>3500</v>
      </c>
      <c r="D10" s="25">
        <v>3500</v>
      </c>
      <c r="E10" s="25">
        <v>3500</v>
      </c>
      <c r="F10" s="25">
        <v>3500</v>
      </c>
      <c r="G10" s="1" t="s">
        <v>10</v>
      </c>
    </row>
    <row r="11" spans="1:8" ht="18" x14ac:dyDescent="0.35">
      <c r="A11" t="s">
        <v>163</v>
      </c>
      <c r="B11" s="30" t="s">
        <v>164</v>
      </c>
      <c r="C11" s="25">
        <v>1253</v>
      </c>
      <c r="D11" s="25">
        <v>1253</v>
      </c>
      <c r="E11" s="25">
        <v>1253</v>
      </c>
      <c r="F11" s="25">
        <v>1253</v>
      </c>
      <c r="G11" s="1" t="s">
        <v>10</v>
      </c>
    </row>
    <row r="12" spans="1:8" x14ac:dyDescent="0.25">
      <c r="A12" s="35" t="s">
        <v>165</v>
      </c>
      <c r="B12" s="30"/>
      <c r="C12" s="26"/>
      <c r="D12" s="26"/>
      <c r="E12" s="26"/>
      <c r="F12" s="26"/>
      <c r="G12" s="12"/>
    </row>
    <row r="13" spans="1:8" ht="18" x14ac:dyDescent="0.35">
      <c r="A13" t="s">
        <v>162</v>
      </c>
      <c r="B13" s="30" t="s">
        <v>166</v>
      </c>
      <c r="C13" s="25">
        <v>7000</v>
      </c>
      <c r="D13" s="25">
        <v>7000</v>
      </c>
      <c r="E13" s="25">
        <v>7000</v>
      </c>
      <c r="F13" s="25">
        <v>7000</v>
      </c>
      <c r="G13" s="1" t="s">
        <v>10</v>
      </c>
    </row>
    <row r="14" spans="1:8" ht="18" x14ac:dyDescent="0.35">
      <c r="A14" t="s">
        <v>163</v>
      </c>
      <c r="B14" s="30" t="s">
        <v>167</v>
      </c>
      <c r="C14" s="25">
        <v>2467</v>
      </c>
      <c r="D14" s="25">
        <v>2467</v>
      </c>
      <c r="E14" s="25">
        <v>2467</v>
      </c>
      <c r="F14" s="25">
        <v>2467</v>
      </c>
      <c r="G14" s="1" t="s">
        <v>10</v>
      </c>
    </row>
    <row r="15" spans="1:8" ht="18.75" x14ac:dyDescent="0.35">
      <c r="A15" t="s">
        <v>177</v>
      </c>
      <c r="B15" s="41" t="s">
        <v>178</v>
      </c>
      <c r="C15" s="39">
        <v>1.4330000000000001</v>
      </c>
      <c r="D15" s="39">
        <v>1.4330000000000001</v>
      </c>
      <c r="E15" s="39">
        <v>1.4330000000000001</v>
      </c>
      <c r="F15" s="39">
        <v>1.4330000000000001</v>
      </c>
      <c r="G15" s="1" t="s">
        <v>102</v>
      </c>
    </row>
    <row r="16" spans="1:8" ht="18" x14ac:dyDescent="0.35">
      <c r="A16" t="s">
        <v>168</v>
      </c>
      <c r="B16" s="30" t="s">
        <v>169</v>
      </c>
      <c r="C16" s="25">
        <v>3421</v>
      </c>
      <c r="D16" s="25">
        <v>3421</v>
      </c>
      <c r="E16" s="25">
        <v>3421</v>
      </c>
      <c r="F16" s="25">
        <v>3421</v>
      </c>
      <c r="G16" s="1" t="s">
        <v>10</v>
      </c>
    </row>
    <row r="17" spans="1:12" x14ac:dyDescent="0.25">
      <c r="A17" s="35" t="s">
        <v>170</v>
      </c>
      <c r="B17" s="30"/>
      <c r="C17" s="31"/>
      <c r="D17" s="31"/>
      <c r="E17" s="31"/>
      <c r="F17" s="31"/>
      <c r="G17" s="12"/>
    </row>
    <row r="18" spans="1:12" ht="18" x14ac:dyDescent="0.35">
      <c r="A18" s="11" t="s">
        <v>171</v>
      </c>
      <c r="B18" s="30" t="s">
        <v>173</v>
      </c>
      <c r="C18" s="27">
        <v>0</v>
      </c>
      <c r="D18" s="27">
        <v>123</v>
      </c>
      <c r="E18" s="27">
        <v>0</v>
      </c>
      <c r="F18" s="27">
        <v>123</v>
      </c>
      <c r="G18" s="12" t="s">
        <v>10</v>
      </c>
    </row>
    <row r="19" spans="1:12" ht="18.75" x14ac:dyDescent="0.35">
      <c r="A19" s="11" t="s">
        <v>172</v>
      </c>
      <c r="B19" s="30" t="s">
        <v>174</v>
      </c>
      <c r="C19" s="27">
        <v>0</v>
      </c>
      <c r="D19" s="27">
        <v>30</v>
      </c>
      <c r="E19" s="27">
        <v>0</v>
      </c>
      <c r="F19" s="27">
        <v>30</v>
      </c>
      <c r="G19" s="1" t="s">
        <v>93</v>
      </c>
    </row>
    <row r="20" spans="1:12" x14ac:dyDescent="0.25">
      <c r="A20" s="35" t="s">
        <v>180</v>
      </c>
      <c r="B20" s="30"/>
      <c r="C20" s="26"/>
      <c r="D20" s="26"/>
      <c r="E20" s="26"/>
      <c r="F20" s="26"/>
      <c r="G20" s="12"/>
      <c r="H20" s="11"/>
      <c r="I20" s="12"/>
      <c r="J20" s="12"/>
      <c r="K20" s="12"/>
      <c r="L20" s="11"/>
    </row>
    <row r="21" spans="1:12" ht="18" x14ac:dyDescent="0.35">
      <c r="A21" t="s">
        <v>181</v>
      </c>
      <c r="B21" s="30" t="s">
        <v>4</v>
      </c>
      <c r="C21" s="25">
        <v>3421</v>
      </c>
      <c r="D21" s="25">
        <v>3421</v>
      </c>
      <c r="E21" s="25">
        <v>3421</v>
      </c>
      <c r="F21" s="25">
        <v>3421</v>
      </c>
      <c r="G21" s="1" t="s">
        <v>10</v>
      </c>
      <c r="I21" s="12"/>
      <c r="J21" s="12"/>
      <c r="K21" s="12"/>
      <c r="L21" s="11"/>
    </row>
    <row r="22" spans="1:12" ht="18" x14ac:dyDescent="0.35">
      <c r="A22" t="s">
        <v>182</v>
      </c>
      <c r="B22" s="30" t="s">
        <v>183</v>
      </c>
      <c r="C22" s="25">
        <v>240</v>
      </c>
      <c r="D22" s="25">
        <v>240</v>
      </c>
      <c r="E22" s="25">
        <v>0</v>
      </c>
      <c r="F22" s="25">
        <v>0</v>
      </c>
      <c r="G22" s="1" t="s">
        <v>10</v>
      </c>
      <c r="I22" s="12"/>
      <c r="J22" s="12"/>
      <c r="K22" s="12"/>
      <c r="L22" s="11"/>
    </row>
    <row r="23" spans="1:12" ht="18.75" x14ac:dyDescent="0.35">
      <c r="A23" t="s">
        <v>184</v>
      </c>
      <c r="B23" s="41" t="s">
        <v>185</v>
      </c>
      <c r="C23" s="27">
        <v>150.1</v>
      </c>
      <c r="D23" s="27">
        <v>150</v>
      </c>
      <c r="E23" s="25">
        <v>0</v>
      </c>
      <c r="F23" s="25">
        <v>0</v>
      </c>
      <c r="G23" s="1" t="s">
        <v>102</v>
      </c>
      <c r="I23" s="12"/>
      <c r="J23" s="12"/>
      <c r="K23" s="12"/>
      <c r="L23" s="11"/>
    </row>
    <row r="24" spans="1:12" ht="18" x14ac:dyDescent="0.35">
      <c r="A24" t="s">
        <v>186</v>
      </c>
      <c r="B24" s="30" t="s">
        <v>187</v>
      </c>
      <c r="C24" s="25">
        <v>232</v>
      </c>
      <c r="D24" s="25">
        <v>232</v>
      </c>
      <c r="E24" s="25">
        <v>0</v>
      </c>
      <c r="F24" s="25">
        <v>0</v>
      </c>
      <c r="G24" s="1" t="s">
        <v>10</v>
      </c>
      <c r="I24" s="12"/>
      <c r="J24" s="12"/>
      <c r="K24" s="12"/>
      <c r="L24" s="11"/>
    </row>
    <row r="25" spans="1:12" x14ac:dyDescent="0.25">
      <c r="A25" s="35" t="s">
        <v>189</v>
      </c>
      <c r="B25" s="30"/>
      <c r="C25" s="31"/>
      <c r="D25" s="31"/>
      <c r="E25" s="31"/>
      <c r="F25" s="31"/>
      <c r="G25" s="12"/>
      <c r="I25" s="12"/>
      <c r="J25" s="12"/>
      <c r="K25" s="12"/>
      <c r="L25" s="11"/>
    </row>
    <row r="26" spans="1:12" ht="18" x14ac:dyDescent="0.35">
      <c r="A26" t="s">
        <v>41</v>
      </c>
      <c r="B26" s="30" t="s">
        <v>59</v>
      </c>
      <c r="C26" s="25">
        <v>1245.3</v>
      </c>
      <c r="D26" s="25">
        <v>1245.3</v>
      </c>
      <c r="E26" s="25">
        <v>1245.3</v>
      </c>
      <c r="F26" s="25">
        <v>1245.3</v>
      </c>
      <c r="G26" s="1" t="s">
        <v>10</v>
      </c>
      <c r="I26" s="12"/>
      <c r="J26" s="12"/>
      <c r="K26" s="12"/>
      <c r="L26" s="11"/>
    </row>
    <row r="27" spans="1:12" ht="18" x14ac:dyDescent="0.35">
      <c r="A27" t="s">
        <v>60</v>
      </c>
      <c r="B27" s="30" t="s">
        <v>61</v>
      </c>
      <c r="C27" s="25">
        <v>2548.1</v>
      </c>
      <c r="D27" s="25">
        <v>2548.1</v>
      </c>
      <c r="E27" s="25">
        <v>2548.1</v>
      </c>
      <c r="F27" s="25">
        <v>2548.1</v>
      </c>
      <c r="G27" s="1" t="s">
        <v>10</v>
      </c>
      <c r="I27" s="12"/>
      <c r="J27" s="12"/>
      <c r="K27" s="12"/>
      <c r="L27" s="11"/>
    </row>
    <row r="28" spans="1:12" ht="18" x14ac:dyDescent="0.35">
      <c r="A28" t="s">
        <v>42</v>
      </c>
      <c r="B28" s="30" t="s">
        <v>63</v>
      </c>
      <c r="C28" s="25">
        <v>2415.1999999999998</v>
      </c>
      <c r="D28" s="25">
        <v>2415.1999999999998</v>
      </c>
      <c r="E28" s="25">
        <v>2415.1999999999998</v>
      </c>
      <c r="F28" s="25">
        <v>2415.1999999999998</v>
      </c>
      <c r="G28" s="12" t="s">
        <v>10</v>
      </c>
      <c r="I28" s="12"/>
      <c r="J28" s="12"/>
      <c r="K28" s="12"/>
      <c r="L28" s="11"/>
    </row>
    <row r="29" spans="1:12" x14ac:dyDescent="0.25">
      <c r="A29" s="35" t="s">
        <v>188</v>
      </c>
      <c r="B29" s="30"/>
      <c r="C29" s="26"/>
      <c r="D29" s="26"/>
      <c r="E29" s="26"/>
      <c r="F29" s="26"/>
      <c r="G29" s="12"/>
      <c r="H29" s="11"/>
      <c r="I29" s="12"/>
      <c r="J29" s="12"/>
      <c r="K29" s="12"/>
      <c r="L29" s="11"/>
    </row>
    <row r="30" spans="1:12" ht="18" x14ac:dyDescent="0.35">
      <c r="A30" s="11" t="s">
        <v>154</v>
      </c>
      <c r="B30" s="41" t="s">
        <v>157</v>
      </c>
      <c r="C30" s="44">
        <v>2.0920000000000001</v>
      </c>
      <c r="D30" s="44">
        <v>2.0920000000000001</v>
      </c>
      <c r="E30" s="44">
        <v>2.0920000000000001</v>
      </c>
      <c r="F30" s="44">
        <v>2.0920000000000001</v>
      </c>
      <c r="G30" s="12" t="s">
        <v>94</v>
      </c>
      <c r="H30" s="11"/>
      <c r="I30" s="12"/>
      <c r="J30" s="12"/>
      <c r="K30" s="12"/>
      <c r="L30" s="11"/>
    </row>
    <row r="31" spans="1:12" ht="18" x14ac:dyDescent="0.35">
      <c r="A31" s="11" t="s">
        <v>155</v>
      </c>
      <c r="B31" s="30" t="s">
        <v>156</v>
      </c>
      <c r="C31" s="42">
        <v>13.6</v>
      </c>
      <c r="D31" s="42">
        <v>13.6</v>
      </c>
      <c r="E31" s="42">
        <v>13.6</v>
      </c>
      <c r="F31" s="42">
        <v>13.6</v>
      </c>
      <c r="G31" s="12" t="s">
        <v>33</v>
      </c>
      <c r="H31" s="11"/>
      <c r="I31" s="12"/>
      <c r="J31" s="12"/>
      <c r="K31" s="12"/>
      <c r="L31" s="11"/>
    </row>
    <row r="32" spans="1:12" x14ac:dyDescent="0.25">
      <c r="A32" s="11"/>
      <c r="B32" s="30"/>
      <c r="C32" s="31"/>
      <c r="D32" s="31"/>
      <c r="E32" s="31"/>
      <c r="F32" s="31"/>
      <c r="G32" s="12"/>
      <c r="H32" s="11"/>
      <c r="I32" s="12"/>
      <c r="J32" s="12"/>
      <c r="K32" s="12"/>
      <c r="L32" s="11"/>
    </row>
    <row r="33" spans="1:12" x14ac:dyDescent="0.25">
      <c r="A33" s="84" t="s">
        <v>455</v>
      </c>
      <c r="B33" s="90"/>
      <c r="C33" s="91"/>
      <c r="D33" s="91"/>
      <c r="E33" s="91"/>
      <c r="F33" s="91"/>
      <c r="G33" s="86"/>
      <c r="H33" s="11"/>
      <c r="I33" s="12"/>
      <c r="J33" s="12"/>
      <c r="K33" s="12"/>
      <c r="L33" s="11"/>
    </row>
    <row r="34" spans="1:12" x14ac:dyDescent="0.25">
      <c r="A34" s="35" t="s">
        <v>165</v>
      </c>
      <c r="B34" s="30"/>
      <c r="C34" s="31"/>
      <c r="D34" s="31"/>
      <c r="E34" s="31"/>
      <c r="F34" s="31"/>
      <c r="G34" s="12"/>
      <c r="H34" s="11"/>
      <c r="I34" s="12"/>
      <c r="J34" s="12"/>
      <c r="K34" s="12"/>
      <c r="L34" s="11"/>
    </row>
    <row r="35" spans="1:12" ht="18" x14ac:dyDescent="0.35">
      <c r="A35" s="11" t="s">
        <v>175</v>
      </c>
      <c r="B35" s="30" t="s">
        <v>176</v>
      </c>
      <c r="C35" s="31">
        <v>2286</v>
      </c>
      <c r="D35" s="31">
        <v>2286</v>
      </c>
      <c r="E35" s="31">
        <v>2286</v>
      </c>
      <c r="F35" s="31">
        <v>2286</v>
      </c>
      <c r="G35" s="12" t="s">
        <v>10</v>
      </c>
      <c r="H35" s="11"/>
      <c r="I35" s="12"/>
      <c r="J35" s="12"/>
      <c r="K35" s="12"/>
      <c r="L35" s="11"/>
    </row>
    <row r="36" spans="1:12" x14ac:dyDescent="0.25">
      <c r="A36" s="11"/>
      <c r="B36" s="30"/>
      <c r="C36" s="31"/>
      <c r="D36" s="31"/>
      <c r="E36" s="31"/>
      <c r="F36" s="31"/>
      <c r="G36" s="12"/>
      <c r="H36" s="11"/>
      <c r="I36" s="12"/>
      <c r="J36" s="12"/>
      <c r="K36" s="12"/>
      <c r="L36" s="11"/>
    </row>
    <row r="37" spans="1:12" ht="18" x14ac:dyDescent="0.35">
      <c r="A37" s="45" t="s">
        <v>193</v>
      </c>
      <c r="B37" s="30" t="s">
        <v>194</v>
      </c>
      <c r="C37" s="33">
        <v>11.359945294469622</v>
      </c>
      <c r="D37" s="33">
        <v>11.359945294469622</v>
      </c>
      <c r="E37" s="33">
        <v>11.359945294469622</v>
      </c>
      <c r="F37" s="33">
        <v>11.359945294469622</v>
      </c>
      <c r="G37" s="12" t="s">
        <v>33</v>
      </c>
      <c r="H37" s="11"/>
      <c r="I37" s="12"/>
      <c r="J37" s="12"/>
      <c r="K37" s="12"/>
      <c r="L37" s="11"/>
    </row>
    <row r="38" spans="1:12" ht="18" x14ac:dyDescent="0.35">
      <c r="A38" s="45" t="s">
        <v>190</v>
      </c>
      <c r="B38" s="30" t="s">
        <v>195</v>
      </c>
      <c r="C38" s="36">
        <v>3088.5028400368433</v>
      </c>
      <c r="D38" s="36">
        <v>3088.5028400368433</v>
      </c>
      <c r="E38" s="36">
        <v>3072.0201872889156</v>
      </c>
      <c r="F38" s="36">
        <v>3072.0201872889156</v>
      </c>
      <c r="G38" s="12" t="s">
        <v>10</v>
      </c>
      <c r="H38" s="11"/>
      <c r="I38" s="12"/>
      <c r="J38" s="12"/>
      <c r="K38" s="12"/>
      <c r="L38" s="11"/>
    </row>
    <row r="39" spans="1:12" x14ac:dyDescent="0.25">
      <c r="A39" s="11"/>
      <c r="B39" s="30"/>
      <c r="C39" s="31"/>
      <c r="D39" s="31"/>
      <c r="E39" s="31"/>
      <c r="F39" s="31"/>
      <c r="G39" s="12"/>
      <c r="H39" s="11"/>
      <c r="I39" s="12"/>
      <c r="J39" s="12"/>
      <c r="K39" s="12"/>
      <c r="L39" s="11"/>
    </row>
    <row r="40" spans="1:12" x14ac:dyDescent="0.25">
      <c r="A40" s="84" t="s">
        <v>86</v>
      </c>
      <c r="B40" s="90"/>
      <c r="C40" s="91"/>
      <c r="D40" s="91"/>
      <c r="E40" s="91"/>
      <c r="F40" s="91"/>
      <c r="G40" s="86"/>
      <c r="H40" s="11"/>
      <c r="I40" s="12"/>
      <c r="J40" s="12"/>
      <c r="K40" s="12"/>
      <c r="L40" s="11"/>
    </row>
    <row r="41" spans="1:12" x14ac:dyDescent="0.25">
      <c r="A41" s="11" t="s">
        <v>206</v>
      </c>
      <c r="B41" s="41" t="s">
        <v>151</v>
      </c>
      <c r="C41" s="36">
        <v>2.1444851268591427</v>
      </c>
      <c r="D41" s="36">
        <v>2.1070053187457929</v>
      </c>
      <c r="E41" s="36">
        <v>2.1444851268591427</v>
      </c>
      <c r="F41" s="36">
        <v>2.1070053187457929</v>
      </c>
      <c r="G41" s="12" t="s">
        <v>94</v>
      </c>
      <c r="H41" s="11"/>
      <c r="I41" s="12"/>
      <c r="J41" s="12"/>
      <c r="K41" s="12"/>
      <c r="L41" s="11"/>
    </row>
    <row r="42" spans="1:12" x14ac:dyDescent="0.25">
      <c r="A42" s="11" t="s">
        <v>27</v>
      </c>
      <c r="B42" s="41"/>
      <c r="C42">
        <v>0.01</v>
      </c>
      <c r="D42">
        <v>0.01</v>
      </c>
      <c r="E42">
        <v>0.01</v>
      </c>
      <c r="F42">
        <v>0.01</v>
      </c>
      <c r="G42" s="12"/>
      <c r="H42" s="11"/>
      <c r="I42" s="12"/>
      <c r="J42" s="12"/>
      <c r="K42" s="12"/>
      <c r="L42" s="11"/>
    </row>
    <row r="43" spans="1:12" x14ac:dyDescent="0.25">
      <c r="A43" s="11" t="s">
        <v>210</v>
      </c>
      <c r="B43" s="41" t="s">
        <v>151</v>
      </c>
      <c r="C43" s="16">
        <v>2.14</v>
      </c>
      <c r="D43" s="16">
        <v>2.11</v>
      </c>
      <c r="E43" s="16">
        <v>2.14</v>
      </c>
      <c r="F43" s="16">
        <v>2.11</v>
      </c>
      <c r="G43" s="12" t="s">
        <v>94</v>
      </c>
      <c r="H43" s="11"/>
      <c r="I43" s="12"/>
      <c r="J43" s="12"/>
      <c r="K43" s="12"/>
      <c r="L43" s="11"/>
    </row>
    <row r="44" spans="1:12" x14ac:dyDescent="0.25">
      <c r="G44" s="12"/>
      <c r="H44" s="11"/>
      <c r="I44" s="12"/>
      <c r="J44" s="12"/>
      <c r="K44" s="12"/>
      <c r="L44" s="11"/>
    </row>
    <row r="45" spans="1:12" ht="18" x14ac:dyDescent="0.35">
      <c r="A45" s="45" t="s">
        <v>207</v>
      </c>
      <c r="B45" s="30" t="s">
        <v>192</v>
      </c>
      <c r="C45" s="36">
        <v>10.765642033833789</v>
      </c>
      <c r="D45" s="36">
        <v>10.765642033833789</v>
      </c>
      <c r="E45" s="36">
        <v>11.359945294469632</v>
      </c>
      <c r="F45" s="36">
        <v>11.359945294469632</v>
      </c>
      <c r="G45" s="12" t="s">
        <v>33</v>
      </c>
      <c r="H45" s="11"/>
      <c r="I45" s="12"/>
      <c r="J45" s="12"/>
      <c r="K45" s="12"/>
      <c r="L45" s="11"/>
    </row>
    <row r="46" spans="1:12" x14ac:dyDescent="0.25">
      <c r="A46" s="11" t="s">
        <v>27</v>
      </c>
      <c r="B46" s="30"/>
      <c r="C46">
        <v>0.5</v>
      </c>
      <c r="D46">
        <v>0.5</v>
      </c>
      <c r="E46">
        <v>0.5</v>
      </c>
      <c r="F46">
        <v>0.5</v>
      </c>
      <c r="G46" s="12"/>
      <c r="H46" s="11"/>
      <c r="I46" s="12"/>
      <c r="J46" s="12"/>
      <c r="K46" s="12"/>
      <c r="L46" s="11"/>
    </row>
    <row r="47" spans="1:12" ht="18" x14ac:dyDescent="0.35">
      <c r="A47" s="45" t="s">
        <v>211</v>
      </c>
      <c r="B47" s="30" t="s">
        <v>192</v>
      </c>
      <c r="C47" s="17">
        <v>11</v>
      </c>
      <c r="D47" s="17">
        <v>11</v>
      </c>
      <c r="E47" s="17">
        <v>11.5</v>
      </c>
      <c r="F47" s="17">
        <v>11.5</v>
      </c>
      <c r="G47" s="12" t="s">
        <v>33</v>
      </c>
      <c r="H47" s="11"/>
      <c r="I47" s="12"/>
      <c r="J47" s="12"/>
      <c r="K47" s="12"/>
      <c r="L47" s="11"/>
    </row>
    <row r="48" spans="1:12" x14ac:dyDescent="0.25">
      <c r="A48" s="45"/>
      <c r="B48" s="30"/>
      <c r="C48" s="17"/>
      <c r="D48" s="17"/>
      <c r="E48" s="17"/>
      <c r="F48" s="17"/>
      <c r="G48" s="12"/>
      <c r="H48" s="11"/>
      <c r="I48" s="12"/>
      <c r="J48" s="12"/>
      <c r="K48" s="12"/>
      <c r="L48" s="11"/>
    </row>
    <row r="49" spans="1:12" ht="18" x14ac:dyDescent="0.35">
      <c r="A49" s="11" t="s">
        <v>208</v>
      </c>
      <c r="B49" s="41" t="s">
        <v>152</v>
      </c>
      <c r="C49" s="36">
        <v>1.9360562422453178</v>
      </c>
      <c r="D49" s="36">
        <v>1.9022192081026355</v>
      </c>
      <c r="E49" s="36">
        <v>1.9257239406758599</v>
      </c>
      <c r="F49" s="36">
        <v>1.8920674872587524</v>
      </c>
      <c r="G49" s="12" t="s">
        <v>94</v>
      </c>
      <c r="H49" s="11"/>
      <c r="I49" s="12"/>
      <c r="J49" s="12"/>
      <c r="K49" s="12"/>
      <c r="L49" s="11"/>
    </row>
    <row r="50" spans="1:12" x14ac:dyDescent="0.25">
      <c r="A50" s="11" t="s">
        <v>27</v>
      </c>
      <c r="B50" s="41"/>
      <c r="C50">
        <v>0.01</v>
      </c>
      <c r="D50">
        <v>0.01</v>
      </c>
      <c r="E50">
        <v>0.01</v>
      </c>
      <c r="F50">
        <v>0.01</v>
      </c>
      <c r="G50" s="12"/>
      <c r="H50" s="11"/>
      <c r="I50" s="12"/>
      <c r="J50" s="12"/>
      <c r="K50" s="12"/>
      <c r="L50" s="11"/>
    </row>
    <row r="51" spans="1:12" ht="18" x14ac:dyDescent="0.35">
      <c r="A51" s="11" t="s">
        <v>212</v>
      </c>
      <c r="B51" s="41" t="s">
        <v>152</v>
      </c>
      <c r="C51" s="16">
        <v>1.94</v>
      </c>
      <c r="D51" s="16">
        <v>1.9000000000000001</v>
      </c>
      <c r="E51" s="16">
        <v>1.93</v>
      </c>
      <c r="F51" s="16">
        <v>1.8900000000000001</v>
      </c>
      <c r="G51" s="12" t="s">
        <v>94</v>
      </c>
      <c r="H51" s="11"/>
      <c r="I51" s="12"/>
      <c r="J51" s="12"/>
      <c r="K51" s="12"/>
      <c r="L51" s="11"/>
    </row>
    <row r="52" spans="1:12" x14ac:dyDescent="0.25">
      <c r="A52" s="11"/>
      <c r="B52" s="41"/>
      <c r="C52" s="16"/>
      <c r="D52" s="16"/>
      <c r="E52" s="16"/>
      <c r="F52" s="16"/>
      <c r="G52" s="12"/>
      <c r="H52" s="11"/>
      <c r="I52" s="12"/>
      <c r="J52" s="12"/>
      <c r="K52" s="12"/>
      <c r="L52" s="11"/>
    </row>
    <row r="53" spans="1:12" ht="18" x14ac:dyDescent="0.35">
      <c r="A53" s="11" t="s">
        <v>205</v>
      </c>
      <c r="B53" s="30" t="s">
        <v>196</v>
      </c>
      <c r="C53" s="36">
        <v>7.5117301817741708</v>
      </c>
      <c r="D53" s="36">
        <v>7.5117301817741708</v>
      </c>
      <c r="E53" s="36">
        <v>0</v>
      </c>
      <c r="F53" s="36">
        <v>0</v>
      </c>
      <c r="G53" s="12" t="s">
        <v>33</v>
      </c>
      <c r="H53" s="11"/>
      <c r="I53" s="12"/>
      <c r="J53" s="12"/>
      <c r="K53" s="12"/>
      <c r="L53" s="11"/>
    </row>
    <row r="54" spans="1:12" x14ac:dyDescent="0.25">
      <c r="A54" s="11" t="s">
        <v>27</v>
      </c>
      <c r="B54" s="30"/>
      <c r="C54">
        <v>1</v>
      </c>
      <c r="D54">
        <v>1</v>
      </c>
      <c r="E54">
        <v>1</v>
      </c>
      <c r="F54">
        <v>1</v>
      </c>
      <c r="G54" s="12"/>
      <c r="H54" s="11"/>
      <c r="I54" s="12"/>
      <c r="J54" s="12"/>
      <c r="K54" s="12"/>
      <c r="L54" s="11"/>
    </row>
    <row r="55" spans="1:12" ht="18" x14ac:dyDescent="0.35">
      <c r="A55" s="11" t="s">
        <v>213</v>
      </c>
      <c r="B55" s="30" t="s">
        <v>196</v>
      </c>
      <c r="C55" s="28">
        <v>8</v>
      </c>
      <c r="D55" s="28">
        <v>8</v>
      </c>
      <c r="E55" s="28">
        <v>0</v>
      </c>
      <c r="F55" s="28">
        <v>0</v>
      </c>
      <c r="G55" s="12" t="s">
        <v>33</v>
      </c>
      <c r="H55" s="11"/>
      <c r="I55" s="12"/>
      <c r="J55" s="12"/>
      <c r="K55" s="12"/>
      <c r="L55" s="11"/>
    </row>
    <row r="56" spans="1:12" x14ac:dyDescent="0.25">
      <c r="A56" s="11"/>
      <c r="B56" s="30"/>
      <c r="C56" s="28"/>
      <c r="D56" s="28"/>
      <c r="E56" s="28"/>
      <c r="F56" s="28"/>
      <c r="G56" s="12"/>
      <c r="H56" s="11"/>
      <c r="I56" s="12"/>
      <c r="J56" s="12"/>
      <c r="K56" s="12"/>
      <c r="L56" s="11"/>
    </row>
    <row r="57" spans="1:12" ht="18" x14ac:dyDescent="0.35">
      <c r="A57" s="11" t="s">
        <v>203</v>
      </c>
      <c r="B57" s="41" t="s">
        <v>197</v>
      </c>
      <c r="C57" s="36">
        <v>2.0378878426470171</v>
      </c>
      <c r="D57" s="36">
        <v>2.0380223175404875</v>
      </c>
      <c r="E57" s="36">
        <v>2.0920000000000001</v>
      </c>
      <c r="F57" s="36">
        <v>2.0920000000000001</v>
      </c>
      <c r="G57" s="12" t="s">
        <v>94</v>
      </c>
      <c r="H57" s="11"/>
      <c r="I57" s="12"/>
      <c r="J57" s="12"/>
      <c r="K57" s="12"/>
      <c r="L57" s="11"/>
    </row>
    <row r="58" spans="1:12" x14ac:dyDescent="0.25">
      <c r="A58" s="11" t="s">
        <v>27</v>
      </c>
      <c r="B58" s="41"/>
      <c r="C58">
        <v>0.01</v>
      </c>
      <c r="D58">
        <v>0.01</v>
      </c>
      <c r="E58">
        <v>0.01</v>
      </c>
      <c r="F58">
        <v>0.01</v>
      </c>
      <c r="G58" s="12"/>
      <c r="H58" s="11"/>
      <c r="I58" s="12"/>
      <c r="J58" s="12"/>
      <c r="K58" s="12"/>
      <c r="L58" s="11"/>
    </row>
    <row r="59" spans="1:12" ht="18" x14ac:dyDescent="0.35">
      <c r="A59" s="11" t="s">
        <v>214</v>
      </c>
      <c r="B59" s="41" t="s">
        <v>197</v>
      </c>
      <c r="C59" s="16">
        <v>2.04</v>
      </c>
      <c r="D59" s="16">
        <v>2.04</v>
      </c>
      <c r="E59" s="16">
        <v>2.09</v>
      </c>
      <c r="F59" s="16">
        <v>2.09</v>
      </c>
      <c r="G59" s="12" t="s">
        <v>94</v>
      </c>
      <c r="H59" s="11"/>
      <c r="I59" s="12"/>
      <c r="J59" s="12"/>
      <c r="K59" s="12"/>
      <c r="L59" s="11"/>
    </row>
    <row r="60" spans="1:12" x14ac:dyDescent="0.25">
      <c r="A60" s="11"/>
      <c r="B60" s="41"/>
      <c r="C60" s="16"/>
      <c r="D60" s="16"/>
      <c r="E60" s="16"/>
      <c r="F60" s="16"/>
      <c r="G60" s="12"/>
      <c r="H60" s="11"/>
      <c r="I60" s="12"/>
      <c r="J60" s="12"/>
      <c r="K60" s="12"/>
      <c r="L60" s="11"/>
    </row>
    <row r="61" spans="1:12" ht="18" x14ac:dyDescent="0.35">
      <c r="A61" s="11" t="s">
        <v>204</v>
      </c>
      <c r="B61" s="30" t="s">
        <v>198</v>
      </c>
      <c r="C61" s="36">
        <v>12.578404695278712</v>
      </c>
      <c r="D61" s="36">
        <v>12.578404695278712</v>
      </c>
      <c r="E61" s="36">
        <v>13.6</v>
      </c>
      <c r="F61" s="36">
        <v>13.6</v>
      </c>
      <c r="G61" s="12" t="s">
        <v>33</v>
      </c>
      <c r="H61" s="11"/>
      <c r="I61" s="12"/>
      <c r="J61" s="12"/>
      <c r="K61" s="12"/>
      <c r="L61" s="11"/>
    </row>
    <row r="62" spans="1:12" x14ac:dyDescent="0.25">
      <c r="A62" s="11" t="s">
        <v>27</v>
      </c>
      <c r="B62" s="30"/>
      <c r="C62">
        <v>0.5</v>
      </c>
      <c r="D62">
        <v>0.5</v>
      </c>
      <c r="E62">
        <v>0.5</v>
      </c>
      <c r="F62">
        <v>0.5</v>
      </c>
      <c r="G62" s="12"/>
      <c r="H62" s="11"/>
      <c r="I62" s="12"/>
      <c r="J62" s="12"/>
      <c r="K62" s="12"/>
      <c r="L62" s="11"/>
    </row>
    <row r="63" spans="1:12" ht="18" x14ac:dyDescent="0.35">
      <c r="A63" s="11" t="s">
        <v>215</v>
      </c>
      <c r="B63" s="30" t="s">
        <v>198</v>
      </c>
      <c r="C63" s="17">
        <v>12.5</v>
      </c>
      <c r="D63" s="17">
        <v>12.5</v>
      </c>
      <c r="E63" s="17">
        <v>13.5</v>
      </c>
      <c r="F63" s="17">
        <v>13.5</v>
      </c>
      <c r="G63" s="12" t="s">
        <v>33</v>
      </c>
      <c r="H63" s="11"/>
      <c r="I63" s="12"/>
      <c r="J63" s="12"/>
      <c r="K63" s="12"/>
      <c r="L63" s="11"/>
    </row>
    <row r="64" spans="1:12" x14ac:dyDescent="0.25">
      <c r="A64" s="11"/>
      <c r="B64" s="30"/>
      <c r="C64" s="17"/>
      <c r="D64" s="17"/>
      <c r="E64" s="17"/>
      <c r="F64" s="17"/>
      <c r="G64" s="12"/>
      <c r="H64" s="11"/>
      <c r="I64" s="12"/>
      <c r="J64" s="12"/>
      <c r="K64" s="12"/>
      <c r="L64" s="11"/>
    </row>
    <row r="65" spans="1:12" ht="18" x14ac:dyDescent="0.35">
      <c r="A65" s="11" t="s">
        <v>209</v>
      </c>
      <c r="B65" s="30" t="s">
        <v>200</v>
      </c>
      <c r="C65" s="36">
        <v>95.003081216215008</v>
      </c>
      <c r="D65" s="36">
        <v>93.336524910986213</v>
      </c>
      <c r="E65" s="36">
        <v>92.051813607832699</v>
      </c>
      <c r="F65" s="36">
        <v>90.442996522884911</v>
      </c>
      <c r="G65" s="12" t="s">
        <v>33</v>
      </c>
      <c r="H65" s="11"/>
      <c r="I65" s="12"/>
      <c r="J65" s="12"/>
      <c r="K65" s="12"/>
      <c r="L65" s="11"/>
    </row>
    <row r="66" spans="1:12" x14ac:dyDescent="0.25">
      <c r="A66" s="11" t="s">
        <v>27</v>
      </c>
      <c r="B66" s="30"/>
      <c r="C66">
        <v>0.5</v>
      </c>
      <c r="D66">
        <v>0.5</v>
      </c>
      <c r="E66">
        <v>0.5</v>
      </c>
      <c r="F66">
        <v>0.5</v>
      </c>
      <c r="G66" s="12"/>
      <c r="H66" s="11"/>
      <c r="I66" s="12"/>
      <c r="J66" s="12"/>
      <c r="K66" s="12"/>
      <c r="L66" s="11"/>
    </row>
    <row r="67" spans="1:12" ht="18" x14ac:dyDescent="0.35">
      <c r="A67" s="11" t="s">
        <v>218</v>
      </c>
      <c r="B67" s="30" t="s">
        <v>200</v>
      </c>
      <c r="C67" s="17">
        <v>95</v>
      </c>
      <c r="D67" s="17">
        <v>93.5</v>
      </c>
      <c r="E67" s="17">
        <v>92</v>
      </c>
      <c r="F67" s="17">
        <v>90.5</v>
      </c>
      <c r="G67" s="12" t="s">
        <v>33</v>
      </c>
      <c r="H67" s="11"/>
      <c r="I67" s="12"/>
      <c r="J67" s="12"/>
      <c r="K67" s="12"/>
      <c r="L67" s="11"/>
    </row>
    <row r="68" spans="1:12" x14ac:dyDescent="0.25">
      <c r="A68" s="11"/>
      <c r="B68" s="30"/>
      <c r="C68" s="17"/>
      <c r="D68" s="17"/>
      <c r="E68" s="17"/>
      <c r="F68" s="17"/>
      <c r="G68" s="12"/>
      <c r="H68" s="11"/>
      <c r="I68" s="12"/>
      <c r="J68" s="12"/>
      <c r="K68" s="12"/>
      <c r="L68" s="11"/>
    </row>
    <row r="69" spans="1:12" ht="18" x14ac:dyDescent="0.35">
      <c r="A69" s="11" t="s">
        <v>202</v>
      </c>
      <c r="B69" s="30" t="s">
        <v>199</v>
      </c>
      <c r="C69" s="36">
        <v>85.588294339700013</v>
      </c>
      <c r="D69" s="36">
        <v>85.588294339700013</v>
      </c>
      <c r="E69" s="36">
        <v>83.529009518159071</v>
      </c>
      <c r="F69" s="36">
        <v>83.529009518159071</v>
      </c>
      <c r="G69" s="12" t="s">
        <v>33</v>
      </c>
      <c r="H69" s="11"/>
      <c r="I69" s="12"/>
      <c r="J69" s="12"/>
      <c r="K69" s="12"/>
      <c r="L69" s="11"/>
    </row>
    <row r="70" spans="1:12" x14ac:dyDescent="0.25">
      <c r="A70" s="11" t="s">
        <v>27</v>
      </c>
      <c r="B70" s="30"/>
      <c r="C70">
        <v>0.5</v>
      </c>
      <c r="D70">
        <v>0.5</v>
      </c>
      <c r="E70">
        <v>0.5</v>
      </c>
      <c r="F70">
        <v>0.5</v>
      </c>
      <c r="G70" s="12"/>
      <c r="H70" s="11"/>
      <c r="I70" s="12"/>
      <c r="J70" s="12"/>
      <c r="K70" s="12"/>
      <c r="L70" s="11"/>
    </row>
    <row r="71" spans="1:12" ht="18" x14ac:dyDescent="0.35">
      <c r="A71" s="11" t="s">
        <v>217</v>
      </c>
      <c r="B71" s="30" t="s">
        <v>199</v>
      </c>
      <c r="C71" s="17">
        <v>85.5</v>
      </c>
      <c r="D71" s="17">
        <v>85.5</v>
      </c>
      <c r="E71" s="17">
        <v>83.5</v>
      </c>
      <c r="F71" s="17">
        <v>83.5</v>
      </c>
      <c r="G71" s="12" t="s">
        <v>33</v>
      </c>
      <c r="H71" s="11"/>
      <c r="I71" s="12"/>
      <c r="J71" s="12"/>
      <c r="K71" s="12"/>
      <c r="L71" s="11"/>
    </row>
    <row r="72" spans="1:12" x14ac:dyDescent="0.25">
      <c r="A72" s="11"/>
      <c r="B72" s="30"/>
      <c r="C72" s="17"/>
      <c r="D72" s="17"/>
      <c r="E72" s="17"/>
      <c r="F72" s="17"/>
      <c r="G72" s="12"/>
      <c r="H72" s="11"/>
      <c r="I72" s="12"/>
      <c r="J72" s="12"/>
      <c r="K72" s="12"/>
      <c r="L72" s="11"/>
    </row>
    <row r="73" spans="1:12" ht="18" x14ac:dyDescent="0.35">
      <c r="A73" s="11" t="s">
        <v>201</v>
      </c>
      <c r="B73" s="30" t="s">
        <v>198</v>
      </c>
      <c r="C73" s="36">
        <v>1.812762661444923</v>
      </c>
      <c r="D73" s="36">
        <v>1.812762661444923</v>
      </c>
      <c r="E73" s="36">
        <v>2.2400547055303672</v>
      </c>
      <c r="F73" s="36">
        <v>2.2400547055303672</v>
      </c>
      <c r="G73" s="12" t="s">
        <v>33</v>
      </c>
      <c r="H73" s="11"/>
      <c r="I73" s="12"/>
      <c r="J73" s="12"/>
      <c r="K73" s="12"/>
      <c r="L73" s="11"/>
    </row>
    <row r="74" spans="1:12" x14ac:dyDescent="0.25">
      <c r="A74" s="11" t="s">
        <v>27</v>
      </c>
      <c r="B74" s="30"/>
      <c r="C74">
        <v>0.5</v>
      </c>
      <c r="D74">
        <v>0.5</v>
      </c>
      <c r="E74">
        <v>0.5</v>
      </c>
      <c r="F74">
        <v>0.5</v>
      </c>
      <c r="G74" s="12"/>
      <c r="H74" s="11"/>
      <c r="I74" s="12"/>
      <c r="J74" s="12"/>
      <c r="K74" s="12"/>
      <c r="L74" s="11"/>
    </row>
    <row r="75" spans="1:12" ht="18" x14ac:dyDescent="0.35">
      <c r="A75" s="11" t="s">
        <v>216</v>
      </c>
      <c r="B75" s="30" t="s">
        <v>198</v>
      </c>
      <c r="C75" s="17">
        <v>2</v>
      </c>
      <c r="D75" s="17">
        <v>2</v>
      </c>
      <c r="E75" s="17">
        <v>2</v>
      </c>
      <c r="F75" s="17">
        <v>2</v>
      </c>
      <c r="G75" s="12" t="s">
        <v>33</v>
      </c>
      <c r="H75" s="11"/>
      <c r="I75" s="12"/>
      <c r="J75" s="12"/>
      <c r="K75" s="12"/>
      <c r="L75" s="11"/>
    </row>
    <row r="76" spans="1:12" x14ac:dyDescent="0.25">
      <c r="A76" s="11"/>
      <c r="B76" s="30"/>
      <c r="C76" s="36"/>
      <c r="D76" s="36"/>
      <c r="E76" s="31"/>
      <c r="F76" s="31"/>
      <c r="G76" s="12"/>
      <c r="H76" s="11"/>
      <c r="I76" s="12"/>
      <c r="J76" s="12"/>
      <c r="K76" s="12"/>
      <c r="L76" s="11"/>
    </row>
    <row r="77" spans="1:12" x14ac:dyDescent="0.25">
      <c r="A77" s="84" t="s">
        <v>645</v>
      </c>
      <c r="B77" s="128"/>
      <c r="C77" s="128"/>
      <c r="D77" s="128"/>
      <c r="E77" s="128"/>
      <c r="F77" s="128"/>
      <c r="G77" s="128"/>
      <c r="I77" s="12"/>
      <c r="J77" s="12"/>
      <c r="K77" s="12"/>
      <c r="L77" s="11"/>
    </row>
    <row r="78" spans="1:12" x14ac:dyDescent="0.25">
      <c r="A78" t="s">
        <v>646</v>
      </c>
    </row>
    <row r="80" spans="1:12" x14ac:dyDescent="0.25">
      <c r="A80" t="s">
        <v>647</v>
      </c>
    </row>
    <row r="81" spans="1:1" x14ac:dyDescent="0.25">
      <c r="A81" s="130" t="s">
        <v>604</v>
      </c>
    </row>
    <row r="82" spans="1:1" x14ac:dyDescent="0.25">
      <c r="A82" s="129" t="s">
        <v>658</v>
      </c>
    </row>
    <row r="84" spans="1:1" x14ac:dyDescent="0.25">
      <c r="A84" s="130" t="s">
        <v>598</v>
      </c>
    </row>
    <row r="85" spans="1:1" x14ac:dyDescent="0.25">
      <c r="A85" s="131">
        <v>2004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E945D-EB20-4290-B65F-E3B230111688}">
  <dimension ref="A1:J72"/>
  <sheetViews>
    <sheetView workbookViewId="0">
      <selection activeCell="A5" sqref="A5:E63"/>
    </sheetView>
  </sheetViews>
  <sheetFormatPr defaultRowHeight="15" x14ac:dyDescent="0.25"/>
  <cols>
    <col min="1" max="1" width="48.7109375" customWidth="1"/>
    <col min="2" max="2" width="9.140625" customWidth="1"/>
    <col min="9" max="9" width="12" bestFit="1" customWidth="1"/>
  </cols>
  <sheetData>
    <row r="1" spans="1:5" x14ac:dyDescent="0.25">
      <c r="A1" s="4" t="s">
        <v>268</v>
      </c>
    </row>
    <row r="2" spans="1:5" x14ac:dyDescent="0.25">
      <c r="A2" s="4" t="s">
        <v>484</v>
      </c>
    </row>
    <row r="3" spans="1:5" x14ac:dyDescent="0.25">
      <c r="A3" s="3" t="s">
        <v>625</v>
      </c>
    </row>
    <row r="4" spans="1:5" x14ac:dyDescent="0.25">
      <c r="A4" s="3" t="s">
        <v>488</v>
      </c>
    </row>
    <row r="5" spans="1:5" x14ac:dyDescent="0.25">
      <c r="A5" s="3"/>
    </row>
    <row r="6" spans="1:5" x14ac:dyDescent="0.25">
      <c r="A6" s="84" t="s">
        <v>454</v>
      </c>
      <c r="B6" s="85"/>
      <c r="C6" s="85"/>
      <c r="D6" s="85"/>
      <c r="E6" s="85"/>
    </row>
    <row r="7" spans="1:5" x14ac:dyDescent="0.25">
      <c r="A7" s="7" t="s">
        <v>40</v>
      </c>
      <c r="B7" s="15" t="s">
        <v>1</v>
      </c>
      <c r="C7" s="5" t="s">
        <v>2</v>
      </c>
      <c r="D7" s="5"/>
      <c r="E7" s="5" t="s">
        <v>3</v>
      </c>
    </row>
    <row r="8" spans="1:5" x14ac:dyDescent="0.25">
      <c r="A8" s="8"/>
      <c r="B8" s="6"/>
      <c r="C8" s="7">
        <v>1</v>
      </c>
      <c r="D8" s="7">
        <v>2</v>
      </c>
      <c r="E8" s="6"/>
    </row>
    <row r="9" spans="1:5" x14ac:dyDescent="0.25">
      <c r="A9" s="3" t="s">
        <v>475</v>
      </c>
      <c r="B9" s="63"/>
      <c r="C9" s="3"/>
      <c r="D9" s="3"/>
      <c r="E9" s="63"/>
    </row>
    <row r="10" spans="1:5" ht="17.25" x14ac:dyDescent="0.25">
      <c r="A10" t="s">
        <v>354</v>
      </c>
      <c r="B10" s="71" t="s">
        <v>151</v>
      </c>
      <c r="C10" s="39">
        <v>2.129</v>
      </c>
      <c r="D10" s="39">
        <v>2.125</v>
      </c>
      <c r="E10" s="1" t="s">
        <v>234</v>
      </c>
    </row>
    <row r="11" spans="1:5" x14ac:dyDescent="0.25">
      <c r="A11" t="s">
        <v>480</v>
      </c>
      <c r="B11" s="34" t="s">
        <v>179</v>
      </c>
      <c r="C11" s="25">
        <v>11</v>
      </c>
      <c r="D11" s="25">
        <v>10.7</v>
      </c>
      <c r="E11" s="1" t="s">
        <v>33</v>
      </c>
    </row>
    <row r="12" spans="1:5" ht="18.75" x14ac:dyDescent="0.35">
      <c r="A12" t="s">
        <v>478</v>
      </c>
      <c r="B12" s="34" t="s">
        <v>624</v>
      </c>
      <c r="C12" s="39">
        <v>0.21099999999999999</v>
      </c>
      <c r="D12" s="39">
        <v>0.20599999999999999</v>
      </c>
      <c r="E12" s="1" t="s">
        <v>234</v>
      </c>
    </row>
    <row r="13" spans="1:5" ht="18.75" x14ac:dyDescent="0.35">
      <c r="A13" t="s">
        <v>476</v>
      </c>
      <c r="B13" s="34" t="s">
        <v>623</v>
      </c>
      <c r="C13" s="2">
        <v>-3.7999999999999999E-2</v>
      </c>
      <c r="D13" s="2">
        <v>-3.7999999999999999E-2</v>
      </c>
      <c r="E13" s="1" t="s">
        <v>234</v>
      </c>
    </row>
    <row r="14" spans="1:5" x14ac:dyDescent="0.25">
      <c r="A14" s="35" t="s">
        <v>180</v>
      </c>
      <c r="B14" s="30"/>
      <c r="C14" s="26"/>
      <c r="D14" s="26"/>
      <c r="E14" s="12"/>
    </row>
    <row r="15" spans="1:5" ht="18" x14ac:dyDescent="0.35">
      <c r="A15" s="11" t="s">
        <v>181</v>
      </c>
      <c r="B15" s="30" t="s">
        <v>4</v>
      </c>
      <c r="C15" s="25">
        <v>3421</v>
      </c>
      <c r="D15" s="25">
        <v>3421</v>
      </c>
      <c r="E15" s="1" t="s">
        <v>10</v>
      </c>
    </row>
    <row r="16" spans="1:5" ht="18" x14ac:dyDescent="0.35">
      <c r="A16" s="11" t="s">
        <v>182</v>
      </c>
      <c r="B16" s="30" t="s">
        <v>183</v>
      </c>
      <c r="C16" s="25">
        <v>240</v>
      </c>
      <c r="D16" s="25">
        <v>0</v>
      </c>
      <c r="E16" s="1" t="s">
        <v>10</v>
      </c>
    </row>
    <row r="17" spans="1:10" ht="18.75" x14ac:dyDescent="0.35">
      <c r="A17" s="11" t="s">
        <v>184</v>
      </c>
      <c r="B17" s="41" t="s">
        <v>185</v>
      </c>
      <c r="C17" s="27">
        <v>150.1</v>
      </c>
      <c r="D17" s="27">
        <v>0</v>
      </c>
      <c r="E17" s="1" t="s">
        <v>102</v>
      </c>
    </row>
    <row r="18" spans="1:10" ht="18" x14ac:dyDescent="0.35">
      <c r="A18" s="11" t="s">
        <v>186</v>
      </c>
      <c r="B18" s="30" t="s">
        <v>187</v>
      </c>
      <c r="C18" s="25">
        <v>397.5</v>
      </c>
      <c r="D18" s="25">
        <v>0</v>
      </c>
      <c r="E18" s="1" t="s">
        <v>10</v>
      </c>
    </row>
    <row r="19" spans="1:10" x14ac:dyDescent="0.25">
      <c r="A19" s="35" t="s">
        <v>188</v>
      </c>
      <c r="B19" s="30"/>
      <c r="C19" s="26"/>
      <c r="D19" s="26"/>
      <c r="E19" s="12"/>
    </row>
    <row r="20" spans="1:10" ht="18" x14ac:dyDescent="0.35">
      <c r="A20" s="11" t="s">
        <v>154</v>
      </c>
      <c r="B20" s="41" t="s">
        <v>157</v>
      </c>
      <c r="C20" s="44">
        <v>2.0920000000000001</v>
      </c>
      <c r="D20" s="44">
        <v>2.0920000000000001</v>
      </c>
      <c r="E20" s="12" t="s">
        <v>94</v>
      </c>
    </row>
    <row r="21" spans="1:10" ht="18" x14ac:dyDescent="0.35">
      <c r="A21" s="11" t="s">
        <v>155</v>
      </c>
      <c r="B21" s="30" t="s">
        <v>156</v>
      </c>
      <c r="C21" s="42">
        <v>13.6</v>
      </c>
      <c r="D21" s="42">
        <v>13.6</v>
      </c>
      <c r="E21" s="12" t="s">
        <v>33</v>
      </c>
    </row>
    <row r="22" spans="1:10" x14ac:dyDescent="0.25">
      <c r="A22" s="35"/>
      <c r="B22" s="47"/>
      <c r="C22" s="35"/>
      <c r="D22" s="35"/>
      <c r="E22" s="47"/>
    </row>
    <row r="23" spans="1:10" x14ac:dyDescent="0.25">
      <c r="A23" s="84" t="s">
        <v>455</v>
      </c>
      <c r="B23" s="90"/>
      <c r="C23" s="85"/>
      <c r="D23" s="85"/>
      <c r="E23" s="86"/>
    </row>
    <row r="24" spans="1:10" ht="18.75" x14ac:dyDescent="0.35">
      <c r="A24" t="s">
        <v>481</v>
      </c>
      <c r="B24" s="50" t="s">
        <v>152</v>
      </c>
      <c r="C24" s="46">
        <v>1.956</v>
      </c>
      <c r="D24" s="46">
        <v>1.9570000000000001</v>
      </c>
      <c r="E24" s="1" t="s">
        <v>234</v>
      </c>
      <c r="F24" t="s">
        <v>482</v>
      </c>
    </row>
    <row r="25" spans="1:10" x14ac:dyDescent="0.25">
      <c r="A25" t="s">
        <v>480</v>
      </c>
      <c r="B25" s="34" t="s">
        <v>179</v>
      </c>
      <c r="C25" s="112">
        <v>8.8445807770961125</v>
      </c>
      <c r="D25" s="112">
        <v>8.5845682166581483</v>
      </c>
      <c r="E25" s="1" t="s">
        <v>33</v>
      </c>
      <c r="F25" t="s">
        <v>482</v>
      </c>
    </row>
    <row r="26" spans="1:10" x14ac:dyDescent="0.25">
      <c r="A26" s="35"/>
      <c r="B26" s="47"/>
      <c r="C26" s="35"/>
      <c r="D26" s="35"/>
      <c r="E26" s="47"/>
    </row>
    <row r="27" spans="1:10" x14ac:dyDescent="0.25">
      <c r="A27" s="84" t="s">
        <v>86</v>
      </c>
      <c r="B27" s="90"/>
      <c r="C27" s="91"/>
      <c r="D27" s="91"/>
      <c r="E27" s="86"/>
      <c r="F27" s="11"/>
      <c r="G27" s="12"/>
      <c r="H27" s="12"/>
      <c r="I27" s="12"/>
      <c r="J27" s="11"/>
    </row>
    <row r="28" spans="1:10" x14ac:dyDescent="0.25">
      <c r="A28" s="11" t="s">
        <v>206</v>
      </c>
      <c r="B28" s="41" t="s">
        <v>151</v>
      </c>
      <c r="C28" s="36">
        <v>2.129</v>
      </c>
      <c r="D28" s="36">
        <v>2.125</v>
      </c>
      <c r="E28" s="12" t="s">
        <v>94</v>
      </c>
      <c r="F28" s="11"/>
      <c r="G28" s="12"/>
      <c r="H28" s="12"/>
      <c r="I28" s="12"/>
      <c r="J28" s="11"/>
    </row>
    <row r="29" spans="1:10" x14ac:dyDescent="0.25">
      <c r="A29" s="11" t="s">
        <v>27</v>
      </c>
      <c r="B29" s="41"/>
      <c r="C29">
        <v>0.01</v>
      </c>
      <c r="D29">
        <v>0.01</v>
      </c>
      <c r="E29" s="12"/>
      <c r="F29" s="11"/>
      <c r="G29" s="12"/>
      <c r="H29" s="12"/>
      <c r="I29" s="12"/>
      <c r="J29" s="11"/>
    </row>
    <row r="30" spans="1:10" x14ac:dyDescent="0.25">
      <c r="A30" s="11" t="s">
        <v>210</v>
      </c>
      <c r="B30" s="41" t="s">
        <v>151</v>
      </c>
      <c r="C30" s="16">
        <v>2.13</v>
      </c>
      <c r="D30" s="16">
        <v>2.12</v>
      </c>
      <c r="E30" s="12" t="s">
        <v>94</v>
      </c>
      <c r="F30" s="11"/>
      <c r="G30" s="12"/>
      <c r="H30" s="12"/>
      <c r="I30" s="12"/>
      <c r="J30" s="11"/>
    </row>
    <row r="31" spans="1:10" x14ac:dyDescent="0.25">
      <c r="E31" s="12"/>
      <c r="F31" s="11"/>
      <c r="G31" s="12"/>
      <c r="H31" s="12"/>
      <c r="I31" s="12"/>
      <c r="J31" s="11"/>
    </row>
    <row r="32" spans="1:10" ht="18" x14ac:dyDescent="0.35">
      <c r="A32" s="45" t="s">
        <v>207</v>
      </c>
      <c r="B32" s="30" t="s">
        <v>192</v>
      </c>
      <c r="C32" s="36">
        <v>8.8445807770961125</v>
      </c>
      <c r="D32" s="36">
        <v>8.5845682166581483</v>
      </c>
      <c r="E32" s="12" t="s">
        <v>94</v>
      </c>
      <c r="F32" s="11"/>
      <c r="G32" s="12"/>
      <c r="H32" s="12"/>
      <c r="I32" s="12"/>
      <c r="J32" s="11"/>
    </row>
    <row r="33" spans="1:10" x14ac:dyDescent="0.25">
      <c r="A33" s="11" t="s">
        <v>27</v>
      </c>
      <c r="B33" s="30"/>
      <c r="C33">
        <v>0.5</v>
      </c>
      <c r="D33">
        <v>0.5</v>
      </c>
      <c r="E33" s="12"/>
      <c r="F33" s="11"/>
      <c r="G33" s="12"/>
      <c r="H33" s="12"/>
      <c r="I33" s="12"/>
      <c r="J33" s="11"/>
    </row>
    <row r="34" spans="1:10" ht="18" x14ac:dyDescent="0.35">
      <c r="A34" s="45" t="s">
        <v>211</v>
      </c>
      <c r="B34" s="30" t="s">
        <v>192</v>
      </c>
      <c r="C34" s="17">
        <v>9</v>
      </c>
      <c r="D34" s="17">
        <v>8.5</v>
      </c>
      <c r="E34" s="12" t="s">
        <v>94</v>
      </c>
      <c r="F34" s="11"/>
      <c r="G34" s="12"/>
      <c r="H34" s="12"/>
      <c r="I34" s="12"/>
      <c r="J34" s="11"/>
    </row>
    <row r="35" spans="1:10" x14ac:dyDescent="0.25">
      <c r="A35" s="45"/>
      <c r="B35" s="30"/>
      <c r="C35" s="17"/>
      <c r="D35" s="17"/>
      <c r="E35" s="12"/>
      <c r="F35" s="11"/>
      <c r="G35" s="12"/>
      <c r="H35" s="12"/>
      <c r="I35" s="12"/>
      <c r="J35" s="11"/>
    </row>
    <row r="36" spans="1:10" ht="18" x14ac:dyDescent="0.35">
      <c r="A36" s="11" t="s">
        <v>208</v>
      </c>
      <c r="B36" s="41" t="s">
        <v>152</v>
      </c>
      <c r="C36" s="49">
        <v>1.956</v>
      </c>
      <c r="D36" s="36">
        <v>1.9570000000000001</v>
      </c>
      <c r="E36" s="12" t="s">
        <v>94</v>
      </c>
      <c r="F36" s="11"/>
      <c r="G36" s="12"/>
      <c r="H36" s="12"/>
      <c r="I36" s="12"/>
      <c r="J36" s="11"/>
    </row>
    <row r="37" spans="1:10" x14ac:dyDescent="0.25">
      <c r="A37" s="11" t="s">
        <v>27</v>
      </c>
      <c r="B37" s="41"/>
      <c r="C37">
        <v>0.01</v>
      </c>
      <c r="D37">
        <v>0.01</v>
      </c>
      <c r="E37" s="12"/>
      <c r="F37" s="11"/>
      <c r="G37" s="12"/>
      <c r="H37" s="12"/>
      <c r="I37" s="12"/>
      <c r="J37" s="11"/>
    </row>
    <row r="38" spans="1:10" ht="18" x14ac:dyDescent="0.35">
      <c r="A38" s="11" t="s">
        <v>212</v>
      </c>
      <c r="B38" s="41" t="s">
        <v>152</v>
      </c>
      <c r="C38" s="16">
        <v>1.96</v>
      </c>
      <c r="D38" s="16">
        <v>1.96</v>
      </c>
      <c r="E38" s="12" t="s">
        <v>94</v>
      </c>
      <c r="F38" s="11"/>
      <c r="G38" s="12"/>
      <c r="H38" s="12"/>
      <c r="I38" s="12"/>
      <c r="J38" s="11"/>
    </row>
    <row r="39" spans="1:10" x14ac:dyDescent="0.25">
      <c r="A39" s="11"/>
      <c r="B39" s="41"/>
      <c r="C39" s="16"/>
      <c r="D39" s="16"/>
      <c r="E39" s="12"/>
      <c r="F39" s="11"/>
      <c r="G39" s="12"/>
      <c r="H39" s="12"/>
      <c r="I39" s="12"/>
      <c r="J39" s="11"/>
    </row>
    <row r="40" spans="1:10" ht="18" x14ac:dyDescent="0.35">
      <c r="A40" s="11" t="s">
        <v>205</v>
      </c>
      <c r="B40" s="30" t="s">
        <v>196</v>
      </c>
      <c r="C40" s="36">
        <v>12.647097591024762</v>
      </c>
      <c r="D40" s="36">
        <v>0</v>
      </c>
      <c r="E40" s="12" t="s">
        <v>33</v>
      </c>
      <c r="F40" s="11"/>
      <c r="G40" s="12"/>
      <c r="H40" s="12"/>
      <c r="I40" s="12"/>
      <c r="J40" s="11"/>
    </row>
    <row r="41" spans="1:10" x14ac:dyDescent="0.25">
      <c r="A41" s="11" t="s">
        <v>27</v>
      </c>
      <c r="B41" s="30"/>
      <c r="C41" s="11">
        <v>1</v>
      </c>
      <c r="D41" s="11">
        <v>1</v>
      </c>
      <c r="E41" s="12"/>
      <c r="F41" s="11"/>
      <c r="G41" s="12"/>
      <c r="H41" s="12"/>
      <c r="I41" s="12"/>
      <c r="J41" s="11"/>
    </row>
    <row r="42" spans="1:10" ht="18" x14ac:dyDescent="0.35">
      <c r="A42" s="11" t="s">
        <v>213</v>
      </c>
      <c r="B42" s="30" t="s">
        <v>196</v>
      </c>
      <c r="C42" s="31">
        <v>13</v>
      </c>
      <c r="D42" s="31">
        <v>0</v>
      </c>
      <c r="E42" s="12" t="s">
        <v>33</v>
      </c>
      <c r="F42" s="11"/>
      <c r="G42" s="12"/>
      <c r="H42" s="12"/>
      <c r="I42" s="12"/>
      <c r="J42" s="11"/>
    </row>
    <row r="43" spans="1:10" x14ac:dyDescent="0.25">
      <c r="A43" s="11"/>
      <c r="B43" s="30"/>
      <c r="C43" s="28"/>
      <c r="D43" s="28"/>
      <c r="E43" s="12"/>
      <c r="F43" s="11"/>
      <c r="G43" s="12"/>
      <c r="H43" s="12"/>
      <c r="I43" s="12"/>
      <c r="J43" s="11"/>
    </row>
    <row r="44" spans="1:10" ht="18" x14ac:dyDescent="0.35">
      <c r="A44" s="11" t="s">
        <v>203</v>
      </c>
      <c r="B44" s="41" t="s">
        <v>197</v>
      </c>
      <c r="C44" s="36">
        <v>2.1490882336216797</v>
      </c>
      <c r="D44" s="36">
        <v>2.0920000000000001</v>
      </c>
      <c r="E44" s="12" t="s">
        <v>94</v>
      </c>
      <c r="F44" s="11"/>
      <c r="G44" s="12"/>
      <c r="H44" s="12"/>
      <c r="I44" s="12"/>
      <c r="J44" s="11"/>
    </row>
    <row r="45" spans="1:10" x14ac:dyDescent="0.25">
      <c r="A45" s="11" t="s">
        <v>27</v>
      </c>
      <c r="B45" s="41"/>
      <c r="C45">
        <v>0.01</v>
      </c>
      <c r="D45">
        <v>0.01</v>
      </c>
      <c r="E45" s="12"/>
      <c r="F45" s="11"/>
      <c r="G45" s="12"/>
      <c r="H45" s="12"/>
      <c r="I45" s="12"/>
      <c r="J45" s="11"/>
    </row>
    <row r="46" spans="1:10" ht="18" x14ac:dyDescent="0.35">
      <c r="A46" s="11" t="s">
        <v>214</v>
      </c>
      <c r="B46" s="41" t="s">
        <v>197</v>
      </c>
      <c r="C46" s="16">
        <v>2.15</v>
      </c>
      <c r="D46" s="16">
        <v>2.09</v>
      </c>
      <c r="E46" s="12" t="s">
        <v>94</v>
      </c>
      <c r="F46" s="11"/>
      <c r="G46" s="12"/>
      <c r="H46" s="12"/>
      <c r="I46" s="12"/>
      <c r="J46" s="11"/>
    </row>
    <row r="47" spans="1:10" x14ac:dyDescent="0.25">
      <c r="A47" s="11"/>
      <c r="B47" s="41"/>
      <c r="C47" s="16"/>
      <c r="D47" s="16"/>
      <c r="E47" s="12"/>
      <c r="F47" s="11"/>
      <c r="G47" s="12"/>
      <c r="H47" s="12"/>
      <c r="I47" s="12"/>
      <c r="J47" s="11"/>
    </row>
    <row r="48" spans="1:10" ht="18" x14ac:dyDescent="0.35">
      <c r="A48" s="11" t="s">
        <v>204</v>
      </c>
      <c r="B48" s="30" t="s">
        <v>198</v>
      </c>
      <c r="C48" s="36">
        <v>11.879994727620634</v>
      </c>
      <c r="D48" s="36">
        <v>13.6</v>
      </c>
      <c r="E48" s="12" t="s">
        <v>33</v>
      </c>
      <c r="F48" s="11"/>
      <c r="G48" s="12"/>
      <c r="H48" s="12"/>
      <c r="I48" s="12"/>
      <c r="J48" s="11"/>
    </row>
    <row r="49" spans="1:10" x14ac:dyDescent="0.25">
      <c r="A49" s="11" t="s">
        <v>27</v>
      </c>
      <c r="B49" s="30"/>
      <c r="C49">
        <v>0.5</v>
      </c>
      <c r="D49">
        <v>0.5</v>
      </c>
      <c r="E49" s="12"/>
      <c r="F49" s="11"/>
      <c r="G49" s="12"/>
      <c r="H49" s="12"/>
      <c r="I49" s="12"/>
      <c r="J49" s="11"/>
    </row>
    <row r="50" spans="1:10" ht="18" x14ac:dyDescent="0.35">
      <c r="A50" s="11" t="s">
        <v>215</v>
      </c>
      <c r="B50" s="30" t="s">
        <v>198</v>
      </c>
      <c r="C50" s="17">
        <v>12</v>
      </c>
      <c r="D50" s="17">
        <v>13.5</v>
      </c>
      <c r="E50" s="12" t="s">
        <v>33</v>
      </c>
      <c r="F50" s="11"/>
      <c r="G50" s="12"/>
      <c r="H50" s="12"/>
      <c r="I50" s="12"/>
      <c r="J50" s="11"/>
    </row>
    <row r="51" spans="1:10" x14ac:dyDescent="0.25">
      <c r="A51" s="11"/>
      <c r="B51" s="30"/>
      <c r="C51" s="17"/>
      <c r="D51" s="17"/>
      <c r="E51" s="12"/>
      <c r="F51" s="11"/>
      <c r="G51" s="12"/>
      <c r="H51" s="12"/>
      <c r="I51" s="12"/>
      <c r="J51" s="11"/>
    </row>
    <row r="52" spans="1:10" ht="18" x14ac:dyDescent="0.35">
      <c r="A52" s="11" t="s">
        <v>209</v>
      </c>
      <c r="B52" s="30" t="s">
        <v>200</v>
      </c>
      <c r="C52" s="36">
        <v>91.015341734188169</v>
      </c>
      <c r="D52" s="36">
        <v>93.546845124282981</v>
      </c>
      <c r="E52" s="12" t="s">
        <v>33</v>
      </c>
      <c r="F52" s="11"/>
      <c r="G52" s="12"/>
      <c r="H52" s="12"/>
      <c r="I52" s="12"/>
      <c r="J52" s="11"/>
    </row>
    <row r="53" spans="1:10" x14ac:dyDescent="0.25">
      <c r="A53" s="11" t="s">
        <v>27</v>
      </c>
      <c r="B53" s="30"/>
      <c r="C53">
        <v>0.5</v>
      </c>
      <c r="D53">
        <v>0.5</v>
      </c>
      <c r="E53" s="12"/>
      <c r="F53" s="11"/>
      <c r="G53" s="12"/>
      <c r="H53" s="12"/>
      <c r="I53" s="12"/>
      <c r="J53" s="11"/>
    </row>
    <row r="54" spans="1:10" ht="18" x14ac:dyDescent="0.35">
      <c r="A54" s="11" t="s">
        <v>218</v>
      </c>
      <c r="B54" s="30" t="s">
        <v>200</v>
      </c>
      <c r="C54" s="17">
        <v>91</v>
      </c>
      <c r="D54" s="17">
        <v>93.5</v>
      </c>
      <c r="E54" s="12" t="s">
        <v>33</v>
      </c>
      <c r="F54" s="11"/>
      <c r="G54" s="12"/>
      <c r="H54" s="12"/>
      <c r="I54" s="12"/>
      <c r="J54" s="11"/>
    </row>
    <row r="55" spans="1:10" x14ac:dyDescent="0.25">
      <c r="A55" s="11"/>
      <c r="B55" s="30"/>
      <c r="C55" s="17"/>
      <c r="D55" s="17"/>
      <c r="E55" s="12"/>
      <c r="F55" s="11"/>
      <c r="G55" s="12"/>
      <c r="H55" s="12"/>
      <c r="I55" s="12"/>
      <c r="J55" s="11"/>
    </row>
    <row r="56" spans="1:10" ht="18" x14ac:dyDescent="0.35">
      <c r="A56" s="11" t="s">
        <v>202</v>
      </c>
      <c r="B56" s="30" t="s">
        <v>199</v>
      </c>
      <c r="C56" s="36">
        <v>74.449366181390005</v>
      </c>
      <c r="D56" s="36">
        <v>63.121825122486385</v>
      </c>
      <c r="E56" s="12" t="s">
        <v>33</v>
      </c>
      <c r="F56" s="11"/>
      <c r="G56" s="12"/>
      <c r="H56" s="12"/>
      <c r="I56" s="12"/>
      <c r="J56" s="11"/>
    </row>
    <row r="57" spans="1:10" x14ac:dyDescent="0.25">
      <c r="A57" s="11" t="s">
        <v>27</v>
      </c>
      <c r="B57" s="30"/>
      <c r="C57">
        <v>0.5</v>
      </c>
      <c r="D57">
        <v>0.5</v>
      </c>
      <c r="E57" s="12"/>
      <c r="F57" s="11"/>
      <c r="G57" s="12"/>
      <c r="H57" s="12"/>
      <c r="I57" s="12"/>
      <c r="J57" s="11"/>
    </row>
    <row r="58" spans="1:10" ht="18" x14ac:dyDescent="0.35">
      <c r="A58" s="11" t="s">
        <v>217</v>
      </c>
      <c r="B58" s="30" t="s">
        <v>199</v>
      </c>
      <c r="C58" s="17">
        <v>74.5</v>
      </c>
      <c r="D58" s="17">
        <v>63</v>
      </c>
      <c r="E58" s="12" t="s">
        <v>33</v>
      </c>
      <c r="F58" s="11"/>
      <c r="G58" s="12"/>
      <c r="H58" s="12"/>
      <c r="I58" s="12"/>
      <c r="J58" s="11"/>
    </row>
    <row r="59" spans="1:10" x14ac:dyDescent="0.25">
      <c r="A59" s="11"/>
      <c r="B59" s="30"/>
      <c r="C59" s="17"/>
      <c r="D59" s="17"/>
      <c r="E59" s="12"/>
      <c r="F59" s="11"/>
      <c r="G59" s="12"/>
      <c r="H59" s="12"/>
      <c r="I59" s="12"/>
      <c r="J59" s="11"/>
    </row>
    <row r="60" spans="1:10" ht="18" x14ac:dyDescent="0.35">
      <c r="A60" s="11" t="s">
        <v>201</v>
      </c>
      <c r="B60" s="30" t="s">
        <v>198</v>
      </c>
      <c r="C60" s="49">
        <v>3.0354139505245215</v>
      </c>
      <c r="D60" s="49">
        <v>5.0154317833418514</v>
      </c>
      <c r="E60" s="12" t="s">
        <v>33</v>
      </c>
      <c r="F60" s="11"/>
      <c r="G60" s="12"/>
      <c r="H60" s="12"/>
      <c r="I60" s="12"/>
      <c r="J60" s="11"/>
    </row>
    <row r="61" spans="1:10" x14ac:dyDescent="0.25">
      <c r="A61" s="11" t="s">
        <v>27</v>
      </c>
      <c r="B61" s="30"/>
      <c r="C61">
        <v>0.5</v>
      </c>
      <c r="D61">
        <v>0.5</v>
      </c>
      <c r="E61" s="12"/>
      <c r="F61" s="11"/>
      <c r="G61" s="12"/>
      <c r="H61" s="12"/>
      <c r="I61" s="12"/>
      <c r="J61" s="11"/>
    </row>
    <row r="62" spans="1:10" ht="18" x14ac:dyDescent="0.35">
      <c r="A62" s="11" t="s">
        <v>216</v>
      </c>
      <c r="B62" s="30" t="s">
        <v>198</v>
      </c>
      <c r="C62" s="26">
        <v>3</v>
      </c>
      <c r="D62" s="26">
        <v>5</v>
      </c>
      <c r="E62" s="12" t="s">
        <v>33</v>
      </c>
      <c r="F62" s="11"/>
      <c r="G62" s="12"/>
      <c r="H62" s="12"/>
      <c r="I62" s="12"/>
      <c r="J62" s="11"/>
    </row>
    <row r="63" spans="1:10" x14ac:dyDescent="0.25">
      <c r="A63" s="11"/>
      <c r="B63" s="30"/>
      <c r="C63" s="36"/>
      <c r="D63" s="36"/>
      <c r="E63" s="12"/>
      <c r="F63" s="11"/>
      <c r="G63" s="12"/>
      <c r="H63" s="12"/>
      <c r="I63" s="12"/>
      <c r="J63" s="11"/>
    </row>
    <row r="64" spans="1:10" x14ac:dyDescent="0.25">
      <c r="A64" s="84" t="s">
        <v>645</v>
      </c>
      <c r="B64" s="128"/>
      <c r="C64" s="128"/>
      <c r="D64" s="128"/>
      <c r="E64" s="128"/>
      <c r="G64" s="12"/>
      <c r="H64" s="12"/>
      <c r="I64" s="12"/>
      <c r="J64" s="11"/>
    </row>
    <row r="65" spans="1:1" x14ac:dyDescent="0.25">
      <c r="A65" t="s">
        <v>646</v>
      </c>
    </row>
    <row r="67" spans="1:1" x14ac:dyDescent="0.25">
      <c r="A67" t="s">
        <v>647</v>
      </c>
    </row>
    <row r="68" spans="1:1" x14ac:dyDescent="0.25">
      <c r="A68" s="130" t="s">
        <v>604</v>
      </c>
    </row>
    <row r="69" spans="1:1" x14ac:dyDescent="0.25">
      <c r="A69" s="129" t="s">
        <v>658</v>
      </c>
    </row>
    <row r="71" spans="1:1" x14ac:dyDescent="0.25">
      <c r="A71" s="130" t="s">
        <v>602</v>
      </c>
    </row>
    <row r="72" spans="1:1" x14ac:dyDescent="0.25">
      <c r="A72" s="131">
        <v>2007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00700-F8D1-4DD1-AB23-2DBCDA56018C}">
  <dimension ref="A1:J77"/>
  <sheetViews>
    <sheetView workbookViewId="0">
      <selection activeCell="A5" sqref="A5:E68"/>
    </sheetView>
  </sheetViews>
  <sheetFormatPr defaultRowHeight="15" x14ac:dyDescent="0.25"/>
  <cols>
    <col min="1" max="1" width="48.7109375" customWidth="1"/>
    <col min="2" max="2" width="9.140625" customWidth="1"/>
    <col min="9" max="9" width="12" bestFit="1" customWidth="1"/>
  </cols>
  <sheetData>
    <row r="1" spans="1:8" x14ac:dyDescent="0.25">
      <c r="A1" s="4" t="s">
        <v>268</v>
      </c>
    </row>
    <row r="2" spans="1:8" x14ac:dyDescent="0.25">
      <c r="A2" s="4" t="s">
        <v>252</v>
      </c>
    </row>
    <row r="3" spans="1:8" x14ac:dyDescent="0.25">
      <c r="A3" s="3" t="s">
        <v>486</v>
      </c>
    </row>
    <row r="4" spans="1:8" x14ac:dyDescent="0.25">
      <c r="A4" s="3" t="s">
        <v>488</v>
      </c>
    </row>
    <row r="5" spans="1:8" x14ac:dyDescent="0.25">
      <c r="A5" s="3"/>
    </row>
    <row r="6" spans="1:8" x14ac:dyDescent="0.25">
      <c r="A6" s="84" t="s">
        <v>454</v>
      </c>
      <c r="B6" s="85"/>
      <c r="C6" s="85"/>
      <c r="D6" s="85"/>
      <c r="E6" s="85"/>
    </row>
    <row r="7" spans="1:8" x14ac:dyDescent="0.25">
      <c r="A7" s="7" t="s">
        <v>40</v>
      </c>
      <c r="B7" s="15" t="s">
        <v>1</v>
      </c>
      <c r="C7" s="5" t="s">
        <v>2</v>
      </c>
      <c r="D7" s="5"/>
      <c r="E7" s="5" t="s">
        <v>3</v>
      </c>
    </row>
    <row r="8" spans="1:8" x14ac:dyDescent="0.25">
      <c r="A8" s="8"/>
      <c r="B8" s="6"/>
      <c r="C8" s="7">
        <v>1</v>
      </c>
      <c r="D8" s="7">
        <v>2</v>
      </c>
      <c r="E8" s="6"/>
    </row>
    <row r="9" spans="1:8" x14ac:dyDescent="0.25">
      <c r="A9" s="3" t="s">
        <v>475</v>
      </c>
      <c r="B9" s="63"/>
      <c r="C9" s="3"/>
      <c r="D9" s="3"/>
      <c r="E9" s="63"/>
    </row>
    <row r="10" spans="1:8" ht="17.25" x14ac:dyDescent="0.25">
      <c r="A10" t="s">
        <v>354</v>
      </c>
      <c r="B10" s="71" t="s">
        <v>151</v>
      </c>
      <c r="C10" s="39">
        <v>2.129</v>
      </c>
      <c r="D10" s="39">
        <v>2.125</v>
      </c>
      <c r="E10" s="1" t="s">
        <v>234</v>
      </c>
    </row>
    <row r="11" spans="1:8" x14ac:dyDescent="0.25">
      <c r="A11" t="s">
        <v>480</v>
      </c>
      <c r="B11" s="34" t="s">
        <v>179</v>
      </c>
      <c r="C11" s="25"/>
      <c r="D11" s="25"/>
      <c r="E11" s="1" t="s">
        <v>33</v>
      </c>
    </row>
    <row r="12" spans="1:8" ht="17.25" x14ac:dyDescent="0.25">
      <c r="A12" t="s">
        <v>478</v>
      </c>
      <c r="B12" s="34" t="s">
        <v>479</v>
      </c>
      <c r="C12" s="39"/>
      <c r="D12" s="39"/>
      <c r="E12" s="1" t="s">
        <v>234</v>
      </c>
    </row>
    <row r="13" spans="1:8" ht="18.75" x14ac:dyDescent="0.35">
      <c r="A13" t="s">
        <v>476</v>
      </c>
      <c r="B13" s="34" t="s">
        <v>623</v>
      </c>
      <c r="C13" s="2"/>
      <c r="D13" s="2"/>
      <c r="E13" s="1" t="s">
        <v>234</v>
      </c>
    </row>
    <row r="14" spans="1:8" x14ac:dyDescent="0.25">
      <c r="A14" s="118" t="s">
        <v>631</v>
      </c>
      <c r="B14" s="30"/>
      <c r="C14" s="31"/>
      <c r="D14" s="31"/>
      <c r="E14" s="12"/>
      <c r="G14" s="11"/>
      <c r="H14" s="11"/>
    </row>
    <row r="15" spans="1:8" ht="18" x14ac:dyDescent="0.35">
      <c r="A15" t="s">
        <v>41</v>
      </c>
      <c r="B15" s="30" t="s">
        <v>59</v>
      </c>
      <c r="C15" s="25">
        <v>1245.3</v>
      </c>
      <c r="D15" s="25">
        <v>1245.3</v>
      </c>
      <c r="E15" s="1" t="s">
        <v>10</v>
      </c>
    </row>
    <row r="16" spans="1:8" ht="18" x14ac:dyDescent="0.35">
      <c r="A16" t="s">
        <v>60</v>
      </c>
      <c r="B16" s="30" t="s">
        <v>61</v>
      </c>
      <c r="C16" s="25">
        <v>2548.1</v>
      </c>
      <c r="D16" s="25">
        <v>2548.1</v>
      </c>
      <c r="E16" s="1" t="s">
        <v>10</v>
      </c>
    </row>
    <row r="17" spans="1:10" ht="18" x14ac:dyDescent="0.35">
      <c r="A17" t="s">
        <v>42</v>
      </c>
      <c r="B17" s="30" t="s">
        <v>63</v>
      </c>
      <c r="C17" s="25">
        <v>2415.1999999999998</v>
      </c>
      <c r="D17" s="25">
        <v>2415.1999999999998</v>
      </c>
      <c r="E17" s="12" t="s">
        <v>10</v>
      </c>
    </row>
    <row r="18" spans="1:10" x14ac:dyDescent="0.25">
      <c r="B18" s="30"/>
      <c r="C18" s="11"/>
      <c r="D18" s="11"/>
      <c r="E18" s="12"/>
    </row>
    <row r="19" spans="1:10" x14ac:dyDescent="0.25">
      <c r="A19" s="35" t="s">
        <v>180</v>
      </c>
      <c r="B19" s="30"/>
      <c r="C19" s="26"/>
      <c r="D19" s="26"/>
      <c r="E19" s="12"/>
    </row>
    <row r="20" spans="1:10" ht="18" x14ac:dyDescent="0.35">
      <c r="A20" s="11" t="s">
        <v>181</v>
      </c>
      <c r="B20" s="30" t="s">
        <v>4</v>
      </c>
      <c r="C20" s="25">
        <v>3421</v>
      </c>
      <c r="D20" s="25">
        <v>3421</v>
      </c>
      <c r="E20" s="1" t="s">
        <v>10</v>
      </c>
    </row>
    <row r="21" spans="1:10" ht="18" x14ac:dyDescent="0.35">
      <c r="A21" s="11" t="s">
        <v>182</v>
      </c>
      <c r="B21" s="30" t="s">
        <v>183</v>
      </c>
      <c r="C21" s="25">
        <v>240</v>
      </c>
      <c r="D21" s="25">
        <v>0</v>
      </c>
      <c r="E21" s="1" t="s">
        <v>10</v>
      </c>
    </row>
    <row r="22" spans="1:10" ht="18.75" x14ac:dyDescent="0.35">
      <c r="A22" s="11" t="s">
        <v>184</v>
      </c>
      <c r="B22" s="41" t="s">
        <v>185</v>
      </c>
      <c r="C22" s="27">
        <v>150.1</v>
      </c>
      <c r="D22" s="27">
        <v>0</v>
      </c>
      <c r="E22" s="1" t="s">
        <v>102</v>
      </c>
    </row>
    <row r="23" spans="1:10" ht="18" x14ac:dyDescent="0.35">
      <c r="A23" s="11" t="s">
        <v>186</v>
      </c>
      <c r="B23" s="30" t="s">
        <v>187</v>
      </c>
      <c r="C23" s="25">
        <v>232</v>
      </c>
      <c r="D23" s="25">
        <v>0</v>
      </c>
      <c r="E23" s="1" t="s">
        <v>10</v>
      </c>
    </row>
    <row r="24" spans="1:10" x14ac:dyDescent="0.25">
      <c r="A24" s="35" t="s">
        <v>188</v>
      </c>
      <c r="B24" s="30"/>
      <c r="C24" s="26"/>
      <c r="D24" s="26"/>
      <c r="E24" s="12"/>
    </row>
    <row r="25" spans="1:10" ht="18" x14ac:dyDescent="0.35">
      <c r="A25" s="11" t="s">
        <v>154</v>
      </c>
      <c r="B25" s="41" t="s">
        <v>157</v>
      </c>
      <c r="C25" s="44">
        <v>2.0920000000000001</v>
      </c>
      <c r="D25" s="44">
        <v>2.0920000000000001</v>
      </c>
      <c r="E25" s="12" t="s">
        <v>94</v>
      </c>
    </row>
    <row r="26" spans="1:10" ht="18" x14ac:dyDescent="0.35">
      <c r="A26" s="11" t="s">
        <v>155</v>
      </c>
      <c r="B26" s="30" t="s">
        <v>156</v>
      </c>
      <c r="C26" s="42">
        <v>13.6</v>
      </c>
      <c r="D26" s="42">
        <v>13.6</v>
      </c>
      <c r="E26" s="12" t="s">
        <v>33</v>
      </c>
    </row>
    <row r="27" spans="1:10" x14ac:dyDescent="0.25">
      <c r="A27" s="35"/>
      <c r="B27" s="47"/>
      <c r="C27" s="35"/>
      <c r="D27" s="35"/>
      <c r="E27" s="47"/>
    </row>
    <row r="28" spans="1:10" x14ac:dyDescent="0.25">
      <c r="A28" s="84" t="s">
        <v>455</v>
      </c>
      <c r="B28" s="90"/>
      <c r="C28" s="85"/>
      <c r="D28" s="85"/>
      <c r="E28" s="86"/>
    </row>
    <row r="29" spans="1:10" ht="18.75" x14ac:dyDescent="0.35">
      <c r="A29" t="s">
        <v>481</v>
      </c>
      <c r="B29" s="50" t="s">
        <v>152</v>
      </c>
      <c r="C29" s="46">
        <v>1.9118184679152592</v>
      </c>
      <c r="D29" s="46">
        <v>1.9082265121277249</v>
      </c>
      <c r="E29" s="1" t="s">
        <v>234</v>
      </c>
    </row>
    <row r="30" spans="1:10" x14ac:dyDescent="0.25">
      <c r="A30" t="s">
        <v>480</v>
      </c>
      <c r="B30" s="34" t="s">
        <v>179</v>
      </c>
      <c r="C30" s="46">
        <v>11.359945294469622</v>
      </c>
      <c r="D30" s="46">
        <v>11.359945294469622</v>
      </c>
      <c r="E30" s="1" t="s">
        <v>33</v>
      </c>
    </row>
    <row r="31" spans="1:10" x14ac:dyDescent="0.25">
      <c r="A31" s="35"/>
      <c r="B31" s="47"/>
      <c r="C31" s="35"/>
      <c r="D31" s="35"/>
      <c r="E31" s="47"/>
    </row>
    <row r="32" spans="1:10" x14ac:dyDescent="0.25">
      <c r="A32" s="84" t="s">
        <v>86</v>
      </c>
      <c r="B32" s="90"/>
      <c r="C32" s="91"/>
      <c r="D32" s="91"/>
      <c r="E32" s="86"/>
      <c r="F32" s="11"/>
      <c r="G32" s="12"/>
      <c r="H32" s="12"/>
      <c r="I32" s="12"/>
      <c r="J32" s="11"/>
    </row>
    <row r="33" spans="1:10" x14ac:dyDescent="0.25">
      <c r="A33" s="11" t="s">
        <v>206</v>
      </c>
      <c r="B33" s="41" t="s">
        <v>151</v>
      </c>
      <c r="C33" s="49">
        <v>2.129</v>
      </c>
      <c r="D33" s="49">
        <v>2.125</v>
      </c>
      <c r="E33" s="12" t="s">
        <v>94</v>
      </c>
      <c r="F33" s="11"/>
      <c r="G33" s="12"/>
      <c r="H33" s="12"/>
      <c r="I33" s="12"/>
      <c r="J33" s="11"/>
    </row>
    <row r="34" spans="1:10" x14ac:dyDescent="0.25">
      <c r="A34" s="11" t="s">
        <v>27</v>
      </c>
      <c r="B34" s="41"/>
      <c r="C34">
        <v>0.01</v>
      </c>
      <c r="D34">
        <v>0.01</v>
      </c>
      <c r="E34" s="12"/>
      <c r="F34" s="11"/>
      <c r="G34" s="12"/>
      <c r="H34" s="12"/>
      <c r="I34" s="12"/>
      <c r="J34" s="11"/>
    </row>
    <row r="35" spans="1:10" x14ac:dyDescent="0.25">
      <c r="A35" s="11" t="s">
        <v>210</v>
      </c>
      <c r="B35" s="41" t="s">
        <v>151</v>
      </c>
      <c r="C35" s="16">
        <v>2.13</v>
      </c>
      <c r="D35" s="16">
        <v>2.12</v>
      </c>
      <c r="E35" s="12" t="s">
        <v>94</v>
      </c>
      <c r="F35" s="11"/>
      <c r="G35" s="12"/>
      <c r="H35" s="12"/>
      <c r="I35" s="12"/>
      <c r="J35" s="11"/>
    </row>
    <row r="36" spans="1:10" x14ac:dyDescent="0.25">
      <c r="E36" s="12"/>
      <c r="F36" s="11"/>
      <c r="G36" s="12"/>
      <c r="H36" s="12"/>
      <c r="I36" s="12"/>
      <c r="J36" s="11"/>
    </row>
    <row r="37" spans="1:10" ht="18" x14ac:dyDescent="0.35">
      <c r="A37" s="45" t="s">
        <v>207</v>
      </c>
      <c r="B37" s="30" t="s">
        <v>192</v>
      </c>
      <c r="C37" s="49">
        <v>11.359945294469622</v>
      </c>
      <c r="D37" s="49">
        <v>11.359945294469622</v>
      </c>
      <c r="E37" s="12" t="s">
        <v>94</v>
      </c>
      <c r="F37" s="11"/>
      <c r="G37" s="12"/>
      <c r="H37" s="12"/>
      <c r="I37" s="12"/>
      <c r="J37" s="11"/>
    </row>
    <row r="38" spans="1:10" x14ac:dyDescent="0.25">
      <c r="A38" s="11" t="s">
        <v>27</v>
      </c>
      <c r="B38" s="30"/>
      <c r="C38">
        <v>0.5</v>
      </c>
      <c r="D38">
        <v>0.5</v>
      </c>
      <c r="E38" s="12"/>
      <c r="F38" s="11"/>
      <c r="G38" s="12"/>
      <c r="H38" s="12"/>
      <c r="I38" s="12"/>
      <c r="J38" s="11"/>
    </row>
    <row r="39" spans="1:10" ht="18" x14ac:dyDescent="0.35">
      <c r="A39" s="45" t="s">
        <v>211</v>
      </c>
      <c r="B39" s="30" t="s">
        <v>192</v>
      </c>
      <c r="C39" s="17">
        <v>11.5</v>
      </c>
      <c r="D39" s="17">
        <v>11.5</v>
      </c>
      <c r="E39" s="12" t="s">
        <v>94</v>
      </c>
      <c r="F39" s="11"/>
      <c r="G39" s="12"/>
      <c r="H39" s="12"/>
      <c r="I39" s="12"/>
      <c r="J39" s="11"/>
    </row>
    <row r="40" spans="1:10" x14ac:dyDescent="0.25">
      <c r="A40" s="45"/>
      <c r="B40" s="30"/>
      <c r="C40" s="17"/>
      <c r="D40" s="17"/>
      <c r="E40" s="12"/>
      <c r="F40" s="11"/>
      <c r="G40" s="12"/>
      <c r="H40" s="12"/>
      <c r="I40" s="12"/>
      <c r="J40" s="11"/>
    </row>
    <row r="41" spans="1:10" ht="18" x14ac:dyDescent="0.35">
      <c r="A41" s="11" t="s">
        <v>208</v>
      </c>
      <c r="B41" s="41" t="s">
        <v>152</v>
      </c>
      <c r="C41" s="49">
        <v>1.9118184679152592</v>
      </c>
      <c r="D41" s="49">
        <v>1.9082265121277249</v>
      </c>
      <c r="E41" s="12" t="s">
        <v>94</v>
      </c>
      <c r="F41" s="11"/>
      <c r="G41" s="12"/>
      <c r="H41" s="12"/>
      <c r="I41" s="12"/>
      <c r="J41" s="11"/>
    </row>
    <row r="42" spans="1:10" x14ac:dyDescent="0.25">
      <c r="A42" s="11" t="s">
        <v>27</v>
      </c>
      <c r="B42" s="41"/>
      <c r="C42">
        <v>0.01</v>
      </c>
      <c r="D42">
        <v>0.01</v>
      </c>
      <c r="E42" s="12"/>
      <c r="F42" s="11"/>
      <c r="G42" s="12"/>
      <c r="H42" s="12"/>
      <c r="I42" s="12"/>
      <c r="J42" s="11"/>
    </row>
    <row r="43" spans="1:10" ht="18" x14ac:dyDescent="0.35">
      <c r="A43" s="11" t="s">
        <v>212</v>
      </c>
      <c r="B43" s="41" t="s">
        <v>152</v>
      </c>
      <c r="C43" s="16">
        <v>1.9100000000000001</v>
      </c>
      <c r="D43" s="16">
        <v>1.9100000000000001</v>
      </c>
      <c r="E43" s="12" t="s">
        <v>94</v>
      </c>
      <c r="F43" s="11"/>
      <c r="G43" s="12"/>
      <c r="H43" s="12"/>
      <c r="I43" s="12"/>
      <c r="J43" s="11"/>
    </row>
    <row r="44" spans="1:10" x14ac:dyDescent="0.25">
      <c r="A44" s="11"/>
      <c r="B44" s="41"/>
      <c r="C44" s="16"/>
      <c r="D44" s="16"/>
      <c r="E44" s="12"/>
      <c r="F44" s="11"/>
      <c r="G44" s="12"/>
      <c r="H44" s="12"/>
      <c r="I44" s="12"/>
      <c r="J44" s="11"/>
    </row>
    <row r="45" spans="1:10" ht="18" x14ac:dyDescent="0.35">
      <c r="A45" s="11" t="s">
        <v>205</v>
      </c>
      <c r="B45" s="30" t="s">
        <v>196</v>
      </c>
      <c r="C45" s="36">
        <v>7.5520337060265872</v>
      </c>
      <c r="D45" s="36">
        <v>0</v>
      </c>
      <c r="E45" s="12" t="s">
        <v>33</v>
      </c>
      <c r="F45" s="11"/>
      <c r="G45" s="12"/>
      <c r="H45" s="12"/>
      <c r="I45" s="12"/>
      <c r="J45" s="11"/>
    </row>
    <row r="46" spans="1:10" x14ac:dyDescent="0.25">
      <c r="A46" s="11" t="s">
        <v>27</v>
      </c>
      <c r="B46" s="30"/>
      <c r="C46" s="11">
        <v>1</v>
      </c>
      <c r="D46" s="11">
        <v>1</v>
      </c>
      <c r="E46" s="12"/>
      <c r="F46" s="11"/>
      <c r="G46" s="12"/>
      <c r="H46" s="12"/>
      <c r="I46" s="12"/>
      <c r="J46" s="11"/>
    </row>
    <row r="47" spans="1:10" ht="18" x14ac:dyDescent="0.35">
      <c r="A47" s="11" t="s">
        <v>213</v>
      </c>
      <c r="B47" s="30" t="s">
        <v>196</v>
      </c>
      <c r="C47" s="31">
        <v>8</v>
      </c>
      <c r="D47" s="31">
        <v>0</v>
      </c>
      <c r="E47" s="12" t="s">
        <v>33</v>
      </c>
      <c r="F47" s="11"/>
      <c r="G47" s="12"/>
      <c r="H47" s="12"/>
      <c r="I47" s="12"/>
      <c r="J47" s="11"/>
    </row>
    <row r="48" spans="1:10" x14ac:dyDescent="0.25">
      <c r="A48" s="11"/>
      <c r="B48" s="30"/>
      <c r="C48" s="28"/>
      <c r="D48" s="28"/>
      <c r="E48" s="12"/>
      <c r="F48" s="11"/>
      <c r="G48" s="12"/>
      <c r="H48" s="12"/>
      <c r="I48" s="12"/>
      <c r="J48" s="11"/>
    </row>
    <row r="49" spans="1:10" ht="18" x14ac:dyDescent="0.35">
      <c r="A49" s="11" t="s">
        <v>203</v>
      </c>
      <c r="B49" s="41" t="s">
        <v>197</v>
      </c>
      <c r="C49" s="36">
        <v>2.0376050577425122</v>
      </c>
      <c r="D49" s="36">
        <v>2.0920000000000001</v>
      </c>
      <c r="E49" s="12" t="s">
        <v>94</v>
      </c>
      <c r="F49" s="11"/>
      <c r="G49" s="12"/>
      <c r="H49" s="12"/>
      <c r="I49" s="12"/>
      <c r="J49" s="11"/>
    </row>
    <row r="50" spans="1:10" x14ac:dyDescent="0.25">
      <c r="A50" s="11" t="s">
        <v>27</v>
      </c>
      <c r="B50" s="41"/>
      <c r="C50">
        <v>0.01</v>
      </c>
      <c r="D50">
        <v>0.01</v>
      </c>
      <c r="E50" s="12"/>
      <c r="F50" s="11"/>
      <c r="G50" s="12"/>
      <c r="H50" s="12"/>
      <c r="I50" s="12"/>
      <c r="J50" s="11"/>
    </row>
    <row r="51" spans="1:10" ht="18" x14ac:dyDescent="0.35">
      <c r="A51" s="11" t="s">
        <v>214</v>
      </c>
      <c r="B51" s="41" t="s">
        <v>197</v>
      </c>
      <c r="C51" s="16">
        <v>2.04</v>
      </c>
      <c r="D51" s="16">
        <v>2.09</v>
      </c>
      <c r="E51" s="12" t="s">
        <v>94</v>
      </c>
      <c r="F51" s="11"/>
      <c r="G51" s="12"/>
      <c r="H51" s="12"/>
      <c r="I51" s="12"/>
      <c r="J51" s="11"/>
    </row>
    <row r="52" spans="1:10" x14ac:dyDescent="0.25">
      <c r="A52" s="11"/>
      <c r="B52" s="41"/>
      <c r="C52" s="16"/>
      <c r="D52" s="16"/>
      <c r="E52" s="12"/>
      <c r="F52" s="11"/>
      <c r="G52" s="12"/>
      <c r="H52" s="12"/>
      <c r="I52" s="12"/>
      <c r="J52" s="11"/>
    </row>
    <row r="53" spans="1:10" ht="18" x14ac:dyDescent="0.35">
      <c r="A53" s="11" t="s">
        <v>204</v>
      </c>
      <c r="B53" s="30" t="s">
        <v>198</v>
      </c>
      <c r="C53" s="36">
        <v>12.572923415980384</v>
      </c>
      <c r="D53" s="36">
        <v>13.6</v>
      </c>
      <c r="E53" s="12" t="s">
        <v>33</v>
      </c>
      <c r="F53" s="11"/>
      <c r="G53" s="12"/>
      <c r="H53" s="12"/>
      <c r="I53" s="12"/>
      <c r="J53" s="11"/>
    </row>
    <row r="54" spans="1:10" x14ac:dyDescent="0.25">
      <c r="A54" s="11" t="s">
        <v>27</v>
      </c>
      <c r="B54" s="30"/>
      <c r="C54">
        <v>0.5</v>
      </c>
      <c r="D54">
        <v>0.5</v>
      </c>
      <c r="E54" s="12"/>
      <c r="F54" s="11"/>
      <c r="G54" s="12"/>
      <c r="H54" s="12"/>
      <c r="I54" s="12"/>
      <c r="J54" s="11"/>
    </row>
    <row r="55" spans="1:10" ht="18" x14ac:dyDescent="0.35">
      <c r="A55" s="11" t="s">
        <v>215</v>
      </c>
      <c r="B55" s="30" t="s">
        <v>198</v>
      </c>
      <c r="C55" s="17">
        <v>12.5</v>
      </c>
      <c r="D55" s="17">
        <v>13.5</v>
      </c>
      <c r="E55" s="12" t="s">
        <v>33</v>
      </c>
      <c r="F55" s="11"/>
      <c r="G55" s="12"/>
      <c r="H55" s="12"/>
      <c r="I55" s="12"/>
      <c r="J55" s="11"/>
    </row>
    <row r="56" spans="1:10" x14ac:dyDescent="0.25">
      <c r="A56" s="11"/>
      <c r="B56" s="30"/>
      <c r="C56" s="17"/>
      <c r="D56" s="17"/>
      <c r="E56" s="12"/>
      <c r="F56" s="11"/>
      <c r="G56" s="12"/>
      <c r="H56" s="12"/>
      <c r="I56" s="12"/>
      <c r="J56" s="11"/>
    </row>
    <row r="57" spans="1:10" ht="18" x14ac:dyDescent="0.35">
      <c r="A57" s="11" t="s">
        <v>209</v>
      </c>
      <c r="B57" s="30" t="s">
        <v>200</v>
      </c>
      <c r="C57" s="36">
        <v>93.826743345120391</v>
      </c>
      <c r="D57" s="36">
        <v>91.215416449700044</v>
      </c>
      <c r="E57" s="12" t="s">
        <v>33</v>
      </c>
      <c r="F57" s="11"/>
      <c r="G57" s="12"/>
      <c r="H57" s="12"/>
      <c r="I57" s="12"/>
      <c r="J57" s="11"/>
    </row>
    <row r="58" spans="1:10" x14ac:dyDescent="0.25">
      <c r="A58" s="11" t="s">
        <v>27</v>
      </c>
      <c r="B58" s="30"/>
      <c r="C58">
        <v>0.5</v>
      </c>
      <c r="D58">
        <v>0.5</v>
      </c>
      <c r="E58" s="12"/>
      <c r="F58" s="11"/>
      <c r="G58" s="12"/>
      <c r="H58" s="12"/>
      <c r="I58" s="12"/>
      <c r="J58" s="11"/>
    </row>
    <row r="59" spans="1:10" ht="18" x14ac:dyDescent="0.35">
      <c r="A59" s="11" t="s">
        <v>218</v>
      </c>
      <c r="B59" s="30" t="s">
        <v>200</v>
      </c>
      <c r="C59" s="17">
        <v>94</v>
      </c>
      <c r="D59" s="17">
        <v>91</v>
      </c>
      <c r="E59" s="12" t="s">
        <v>33</v>
      </c>
      <c r="F59" s="11"/>
      <c r="G59" s="12"/>
      <c r="H59" s="12"/>
      <c r="I59" s="12"/>
      <c r="J59" s="11"/>
    </row>
    <row r="60" spans="1:10" x14ac:dyDescent="0.25">
      <c r="A60" s="11"/>
      <c r="B60" s="30"/>
      <c r="C60" s="17"/>
      <c r="D60" s="17"/>
      <c r="E60" s="12"/>
      <c r="F60" s="11"/>
      <c r="G60" s="12"/>
      <c r="H60" s="12"/>
      <c r="I60" s="12"/>
      <c r="J60" s="11"/>
    </row>
    <row r="61" spans="1:10" ht="18" x14ac:dyDescent="0.35">
      <c r="A61" s="11" t="s">
        <v>202</v>
      </c>
      <c r="B61" s="30" t="s">
        <v>199</v>
      </c>
      <c r="C61" s="36">
        <v>90.352457567910989</v>
      </c>
      <c r="D61" s="36">
        <v>83.529009518158986</v>
      </c>
      <c r="E61" s="12" t="s">
        <v>33</v>
      </c>
      <c r="F61" s="11"/>
      <c r="G61" s="12"/>
      <c r="H61" s="12"/>
      <c r="I61" s="12"/>
      <c r="J61" s="11"/>
    </row>
    <row r="62" spans="1:10" x14ac:dyDescent="0.25">
      <c r="A62" s="11" t="s">
        <v>27</v>
      </c>
      <c r="B62" s="30"/>
      <c r="C62">
        <v>0.5</v>
      </c>
      <c r="D62">
        <v>0.5</v>
      </c>
      <c r="E62" s="12"/>
      <c r="F62" s="11"/>
      <c r="G62" s="12"/>
      <c r="H62" s="12"/>
      <c r="I62" s="12"/>
      <c r="J62" s="11"/>
    </row>
    <row r="63" spans="1:10" ht="18" x14ac:dyDescent="0.35">
      <c r="A63" s="11" t="s">
        <v>217</v>
      </c>
      <c r="B63" s="30" t="s">
        <v>199</v>
      </c>
      <c r="C63" s="17">
        <v>90.5</v>
      </c>
      <c r="D63" s="17">
        <v>83.5</v>
      </c>
      <c r="E63" s="12" t="s">
        <v>33</v>
      </c>
      <c r="F63" s="11"/>
      <c r="G63" s="12"/>
      <c r="H63" s="12"/>
      <c r="I63" s="12"/>
      <c r="J63" s="11"/>
    </row>
    <row r="64" spans="1:10" x14ac:dyDescent="0.25">
      <c r="A64" s="11"/>
      <c r="B64" s="30"/>
      <c r="C64" s="17"/>
      <c r="D64" s="17"/>
      <c r="E64" s="12"/>
      <c r="F64" s="11"/>
      <c r="G64" s="12"/>
      <c r="H64" s="12"/>
      <c r="I64" s="12"/>
      <c r="J64" s="11"/>
    </row>
    <row r="65" spans="1:10" ht="18" x14ac:dyDescent="0.35">
      <c r="A65" s="11" t="s">
        <v>201</v>
      </c>
      <c r="B65" s="30" t="s">
        <v>198</v>
      </c>
      <c r="C65" s="49">
        <v>1.212978121510762</v>
      </c>
      <c r="D65" s="49">
        <v>2.2400547055303779</v>
      </c>
      <c r="E65" s="12" t="s">
        <v>33</v>
      </c>
      <c r="F65" s="11"/>
      <c r="G65" s="12"/>
      <c r="H65" s="12"/>
      <c r="I65" s="12"/>
      <c r="J65" s="11"/>
    </row>
    <row r="66" spans="1:10" x14ac:dyDescent="0.25">
      <c r="A66" s="11" t="s">
        <v>27</v>
      </c>
      <c r="B66" s="30"/>
      <c r="C66">
        <v>0.5</v>
      </c>
      <c r="D66">
        <v>0.5</v>
      </c>
      <c r="E66" s="12"/>
      <c r="F66" s="11"/>
      <c r="G66" s="12"/>
      <c r="H66" s="12"/>
      <c r="I66" s="12"/>
      <c r="J66" s="11"/>
    </row>
    <row r="67" spans="1:10" ht="18" x14ac:dyDescent="0.35">
      <c r="A67" s="11" t="s">
        <v>216</v>
      </c>
      <c r="B67" s="30" t="s">
        <v>198</v>
      </c>
      <c r="C67" s="26">
        <v>1</v>
      </c>
      <c r="D67" s="26">
        <v>2</v>
      </c>
      <c r="E67" s="12" t="s">
        <v>33</v>
      </c>
      <c r="F67" s="11"/>
      <c r="G67" s="12"/>
      <c r="H67" s="12"/>
      <c r="I67" s="12"/>
      <c r="J67" s="11"/>
    </row>
    <row r="68" spans="1:10" x14ac:dyDescent="0.25">
      <c r="A68" s="11"/>
      <c r="B68" s="30"/>
      <c r="C68" s="36"/>
      <c r="D68" s="36"/>
      <c r="E68" s="12"/>
      <c r="F68" s="11"/>
      <c r="G68" s="12"/>
      <c r="H68" s="12"/>
      <c r="I68" s="12"/>
      <c r="J68" s="11"/>
    </row>
    <row r="69" spans="1:10" x14ac:dyDescent="0.25">
      <c r="A69" s="84" t="s">
        <v>645</v>
      </c>
      <c r="B69" s="128"/>
      <c r="C69" s="128"/>
      <c r="D69" s="128"/>
      <c r="E69" s="128"/>
      <c r="G69" s="12"/>
      <c r="H69" s="12"/>
      <c r="I69" s="12"/>
      <c r="J69" s="11"/>
    </row>
    <row r="70" spans="1:10" x14ac:dyDescent="0.25">
      <c r="A70" t="s">
        <v>646</v>
      </c>
    </row>
    <row r="72" spans="1:10" x14ac:dyDescent="0.25">
      <c r="A72" t="s">
        <v>647</v>
      </c>
    </row>
    <row r="73" spans="1:10" x14ac:dyDescent="0.25">
      <c r="A73" s="130" t="s">
        <v>604</v>
      </c>
    </row>
    <row r="74" spans="1:10" x14ac:dyDescent="0.25">
      <c r="A74" s="129" t="s">
        <v>658</v>
      </c>
    </row>
    <row r="76" spans="1:10" x14ac:dyDescent="0.25">
      <c r="A76" s="130" t="s">
        <v>602</v>
      </c>
    </row>
    <row r="77" spans="1:10" x14ac:dyDescent="0.25">
      <c r="A77" s="131">
        <v>2007</v>
      </c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421B2-C443-4E88-BB7E-F4EE8DD77E5F}">
  <dimension ref="A1:N26"/>
  <sheetViews>
    <sheetView workbookViewId="0">
      <selection activeCell="A4" sqref="A4:I19"/>
    </sheetView>
  </sheetViews>
  <sheetFormatPr defaultRowHeight="15" x14ac:dyDescent="0.25"/>
  <cols>
    <col min="1" max="1" width="51.5703125" customWidth="1"/>
    <col min="2" max="2" width="9.140625" customWidth="1"/>
    <col min="13" max="13" width="12" bestFit="1" customWidth="1"/>
  </cols>
  <sheetData>
    <row r="1" spans="1:14" x14ac:dyDescent="0.25">
      <c r="A1" s="4" t="s">
        <v>278</v>
      </c>
    </row>
    <row r="2" spans="1:14" x14ac:dyDescent="0.25">
      <c r="A2" s="3" t="s">
        <v>273</v>
      </c>
    </row>
    <row r="3" spans="1:14" x14ac:dyDescent="0.25">
      <c r="A3" s="35" t="s">
        <v>488</v>
      </c>
    </row>
    <row r="5" spans="1:14" x14ac:dyDescent="0.25">
      <c r="A5" s="84" t="s">
        <v>454</v>
      </c>
      <c r="B5" s="85"/>
      <c r="C5" s="86"/>
      <c r="D5" s="86"/>
      <c r="E5" s="86"/>
      <c r="F5" s="86"/>
      <c r="G5" s="86"/>
      <c r="H5" s="86"/>
      <c r="I5" s="86"/>
      <c r="J5" s="1"/>
      <c r="K5" s="12"/>
      <c r="L5" s="12"/>
      <c r="M5" s="12"/>
      <c r="N5" s="11"/>
    </row>
    <row r="6" spans="1:14" x14ac:dyDescent="0.25">
      <c r="A6" s="7" t="s">
        <v>40</v>
      </c>
      <c r="B6" s="15" t="s">
        <v>1</v>
      </c>
      <c r="C6" s="5" t="s">
        <v>2</v>
      </c>
      <c r="D6" s="5"/>
      <c r="E6" s="5"/>
      <c r="F6" s="5"/>
      <c r="G6" s="5"/>
      <c r="H6" s="5"/>
      <c r="I6" s="5" t="s">
        <v>3</v>
      </c>
      <c r="K6" s="12"/>
      <c r="L6" s="12"/>
      <c r="M6" s="12"/>
      <c r="N6" s="11"/>
    </row>
    <row r="7" spans="1:14" x14ac:dyDescent="0.25">
      <c r="A7" s="8"/>
      <c r="B7" s="6"/>
      <c r="C7" s="7">
        <v>1</v>
      </c>
      <c r="D7" s="7">
        <v>2</v>
      </c>
      <c r="E7" s="7">
        <v>3</v>
      </c>
      <c r="F7" s="7">
        <v>4</v>
      </c>
      <c r="G7" s="7">
        <v>5</v>
      </c>
      <c r="H7" s="7">
        <v>6</v>
      </c>
      <c r="I7" s="6"/>
      <c r="K7" s="12"/>
      <c r="L7" s="12"/>
      <c r="M7" s="12"/>
      <c r="N7" s="11"/>
    </row>
    <row r="8" spans="1:14" ht="18.75" x14ac:dyDescent="0.35">
      <c r="A8" t="s">
        <v>274</v>
      </c>
      <c r="B8" s="41" t="s">
        <v>157</v>
      </c>
      <c r="C8" s="2">
        <v>2.0169999999999999</v>
      </c>
      <c r="D8" s="2">
        <v>1.9690000000000001</v>
      </c>
      <c r="E8" s="2">
        <v>1.964</v>
      </c>
      <c r="F8" s="2">
        <v>2.0099999999999998</v>
      </c>
      <c r="G8" s="2">
        <v>2.0030000000000001</v>
      </c>
      <c r="H8" s="2">
        <v>1.9810000000000001</v>
      </c>
      <c r="I8" s="1" t="s">
        <v>234</v>
      </c>
      <c r="K8" s="12"/>
      <c r="L8" s="12"/>
      <c r="M8" s="12"/>
      <c r="N8" s="11"/>
    </row>
    <row r="9" spans="1:14" ht="18" x14ac:dyDescent="0.35">
      <c r="A9" t="s">
        <v>275</v>
      </c>
      <c r="B9" s="30" t="s">
        <v>156</v>
      </c>
      <c r="C9" s="2">
        <v>9.8000000000000007</v>
      </c>
      <c r="D9" s="2">
        <v>11.4</v>
      </c>
      <c r="E9" s="2">
        <v>10.5</v>
      </c>
      <c r="F9" s="2">
        <v>9.1999999999999993</v>
      </c>
      <c r="G9" s="2">
        <v>9.6</v>
      </c>
      <c r="H9" s="2">
        <v>10.5</v>
      </c>
      <c r="I9" s="1" t="s">
        <v>33</v>
      </c>
      <c r="K9" s="12"/>
      <c r="L9" s="12"/>
      <c r="M9" s="12"/>
      <c r="N9" s="11"/>
    </row>
    <row r="10" spans="1:14" x14ac:dyDescent="0.25">
      <c r="A10" s="11"/>
      <c r="B10" s="30"/>
      <c r="C10" s="31"/>
      <c r="D10" s="31"/>
      <c r="E10" s="31"/>
      <c r="F10" s="31"/>
      <c r="G10" s="31"/>
      <c r="H10" s="31"/>
      <c r="I10" s="12"/>
      <c r="J10" s="11"/>
      <c r="K10" s="12"/>
      <c r="L10" s="12"/>
      <c r="M10" s="12"/>
      <c r="N10" s="11"/>
    </row>
    <row r="11" spans="1:14" x14ac:dyDescent="0.25">
      <c r="A11" s="84" t="s">
        <v>86</v>
      </c>
      <c r="B11" s="90"/>
      <c r="C11" s="91"/>
      <c r="D11" s="91"/>
      <c r="E11" s="91"/>
      <c r="F11" s="91"/>
      <c r="G11" s="91"/>
      <c r="H11" s="91"/>
      <c r="I11" s="86"/>
      <c r="J11" s="11"/>
      <c r="K11" s="12"/>
      <c r="L11" s="12"/>
      <c r="M11" s="12"/>
      <c r="N11" s="11"/>
    </row>
    <row r="12" spans="1:14" ht="18.75" x14ac:dyDescent="0.35">
      <c r="A12" s="11" t="s">
        <v>276</v>
      </c>
      <c r="B12" s="41" t="s">
        <v>157</v>
      </c>
      <c r="C12" s="46">
        <v>1.9906666666666666</v>
      </c>
      <c r="D12" s="11"/>
      <c r="E12" s="11"/>
      <c r="F12" s="11"/>
      <c r="G12" s="11"/>
      <c r="H12" s="11"/>
      <c r="I12" s="1" t="s">
        <v>234</v>
      </c>
      <c r="J12" s="11"/>
      <c r="K12" s="12"/>
      <c r="L12" s="12"/>
      <c r="M12" s="12"/>
      <c r="N12" s="11"/>
    </row>
    <row r="13" spans="1:14" x14ac:dyDescent="0.25">
      <c r="A13" s="11" t="s">
        <v>27</v>
      </c>
      <c r="B13" s="11"/>
      <c r="C13">
        <v>0.01</v>
      </c>
      <c r="D13" s="11"/>
      <c r="E13" s="11"/>
      <c r="F13" s="11"/>
      <c r="G13" s="11"/>
      <c r="H13" s="11"/>
      <c r="I13" s="12"/>
      <c r="J13" s="11"/>
      <c r="K13" s="12"/>
      <c r="L13" s="12"/>
      <c r="M13" s="12"/>
      <c r="N13" s="11"/>
    </row>
    <row r="14" spans="1:14" ht="18.75" x14ac:dyDescent="0.35">
      <c r="A14" s="11" t="s">
        <v>277</v>
      </c>
      <c r="B14" s="41" t="s">
        <v>157</v>
      </c>
      <c r="C14" s="16">
        <v>1.99</v>
      </c>
      <c r="D14" s="26"/>
      <c r="E14" s="26"/>
      <c r="F14" s="26"/>
      <c r="G14" s="26"/>
      <c r="H14" s="26"/>
      <c r="I14" s="1" t="s">
        <v>234</v>
      </c>
      <c r="J14" s="11"/>
      <c r="K14" s="12"/>
      <c r="L14" s="12"/>
      <c r="M14" s="12"/>
      <c r="N14" s="11"/>
    </row>
    <row r="15" spans="1:14" x14ac:dyDescent="0.25">
      <c r="A15" s="11"/>
      <c r="B15" s="11"/>
      <c r="C15" s="16"/>
      <c r="D15" s="26"/>
      <c r="E15" s="26"/>
      <c r="F15" s="26"/>
      <c r="G15" s="26"/>
      <c r="H15" s="26"/>
      <c r="I15" s="1"/>
      <c r="J15" s="11"/>
      <c r="K15" s="12"/>
      <c r="L15" s="12"/>
      <c r="M15" s="12"/>
      <c r="N15" s="11"/>
    </row>
    <row r="16" spans="1:14" ht="18" x14ac:dyDescent="0.35">
      <c r="A16" s="11" t="s">
        <v>314</v>
      </c>
      <c r="B16" s="30" t="s">
        <v>156</v>
      </c>
      <c r="C16" s="46">
        <v>10.166666666666668</v>
      </c>
      <c r="D16" s="36"/>
      <c r="E16" s="36"/>
      <c r="F16" s="36"/>
      <c r="G16" s="36"/>
      <c r="H16" s="36"/>
      <c r="I16" s="1" t="s">
        <v>33</v>
      </c>
      <c r="J16" s="11"/>
      <c r="K16" s="12"/>
      <c r="L16" s="12"/>
      <c r="M16" s="12"/>
      <c r="N16" s="11"/>
    </row>
    <row r="17" spans="1:14" x14ac:dyDescent="0.25">
      <c r="A17" s="11" t="s">
        <v>27</v>
      </c>
      <c r="B17" s="11"/>
      <c r="C17">
        <v>0.5</v>
      </c>
      <c r="D17" s="36"/>
      <c r="E17" s="36"/>
      <c r="F17" s="36"/>
      <c r="G17" s="36"/>
      <c r="H17" s="36"/>
      <c r="I17" s="12"/>
      <c r="J17" s="11"/>
      <c r="K17" s="12"/>
      <c r="L17" s="12"/>
      <c r="M17" s="12"/>
      <c r="N17" s="11"/>
    </row>
    <row r="18" spans="1:14" ht="18" x14ac:dyDescent="0.35">
      <c r="A18" s="11" t="s">
        <v>315</v>
      </c>
      <c r="B18" s="30" t="s">
        <v>156</v>
      </c>
      <c r="C18" s="17">
        <v>10</v>
      </c>
      <c r="D18" s="31"/>
      <c r="E18" s="31"/>
      <c r="F18" s="31"/>
      <c r="G18" s="31"/>
      <c r="H18" s="31"/>
      <c r="I18" s="1" t="s">
        <v>33</v>
      </c>
      <c r="J18" s="11"/>
      <c r="K18" s="12"/>
      <c r="L18" s="12"/>
      <c r="M18" s="12"/>
      <c r="N18" s="11"/>
    </row>
    <row r="19" spans="1:14" x14ac:dyDescent="0.25">
      <c r="A19" s="11"/>
      <c r="B19" s="30"/>
      <c r="C19" s="31"/>
      <c r="D19" s="31"/>
      <c r="E19" s="31"/>
      <c r="F19" s="31"/>
      <c r="G19" s="31"/>
      <c r="H19" s="31"/>
      <c r="I19" s="12"/>
      <c r="J19" s="11"/>
      <c r="K19" s="12"/>
      <c r="L19" s="12"/>
      <c r="M19" s="12"/>
      <c r="N19" s="11"/>
    </row>
    <row r="20" spans="1:14" x14ac:dyDescent="0.25">
      <c r="A20" s="84" t="s">
        <v>645</v>
      </c>
      <c r="B20" s="128"/>
      <c r="C20" s="128"/>
      <c r="D20" s="128"/>
      <c r="E20" s="128"/>
      <c r="F20" s="128"/>
      <c r="G20" s="128"/>
      <c r="H20" s="128"/>
      <c r="I20" s="128"/>
      <c r="J20" s="11"/>
      <c r="K20" s="12"/>
      <c r="L20" s="12"/>
      <c r="M20" s="12"/>
      <c r="N20" s="11"/>
    </row>
    <row r="21" spans="1:14" x14ac:dyDescent="0.25">
      <c r="A21" t="s">
        <v>646</v>
      </c>
      <c r="E21" s="31"/>
      <c r="F21" s="31"/>
      <c r="G21" s="31"/>
      <c r="H21" s="31"/>
      <c r="I21" s="12"/>
      <c r="J21" s="11"/>
      <c r="K21" s="12"/>
      <c r="L21" s="12"/>
      <c r="M21" s="12"/>
      <c r="N21" s="11"/>
    </row>
    <row r="22" spans="1:14" x14ac:dyDescent="0.25">
      <c r="E22" s="31"/>
      <c r="F22" s="31"/>
      <c r="G22" s="31"/>
      <c r="H22" s="31"/>
      <c r="I22" s="12"/>
      <c r="J22" s="11"/>
      <c r="K22" s="12"/>
      <c r="L22" s="12"/>
      <c r="M22" s="12"/>
      <c r="N22" s="11"/>
    </row>
    <row r="23" spans="1:14" x14ac:dyDescent="0.25">
      <c r="A23" t="s">
        <v>647</v>
      </c>
      <c r="I23" s="1"/>
      <c r="K23" s="12"/>
      <c r="L23" s="12"/>
      <c r="M23" s="12"/>
      <c r="N23" s="11"/>
    </row>
    <row r="24" spans="1:14" x14ac:dyDescent="0.25">
      <c r="A24" s="130" t="s">
        <v>599</v>
      </c>
      <c r="K24" s="12"/>
      <c r="L24" s="12"/>
      <c r="M24" s="12"/>
      <c r="N24" s="11"/>
    </row>
    <row r="25" spans="1:14" x14ac:dyDescent="0.25">
      <c r="A25" s="129" t="s">
        <v>658</v>
      </c>
      <c r="K25" s="12"/>
      <c r="L25" s="12"/>
      <c r="M25" s="12"/>
      <c r="N25" s="11"/>
    </row>
    <row r="26" spans="1:14" x14ac:dyDescent="0.25">
      <c r="K26" s="12"/>
      <c r="L26" s="12"/>
      <c r="M26" s="12"/>
      <c r="N26" s="11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03C62-ECAA-4847-9AE1-1A78234270D6}">
  <dimension ref="A1:I30"/>
  <sheetViews>
    <sheetView workbookViewId="0">
      <selection activeCell="A4" sqref="A4:D24"/>
    </sheetView>
  </sheetViews>
  <sheetFormatPr defaultRowHeight="15" x14ac:dyDescent="0.25"/>
  <cols>
    <col min="1" max="1" width="48.7109375" customWidth="1"/>
    <col min="2" max="2" width="9.140625" customWidth="1"/>
    <col min="8" max="8" width="12" bestFit="1" customWidth="1"/>
  </cols>
  <sheetData>
    <row r="1" spans="1:9" x14ac:dyDescent="0.25">
      <c r="A1" s="4" t="s">
        <v>270</v>
      </c>
    </row>
    <row r="2" spans="1:9" x14ac:dyDescent="0.25">
      <c r="A2" s="3" t="s">
        <v>219</v>
      </c>
    </row>
    <row r="3" spans="1:9" x14ac:dyDescent="0.25">
      <c r="A3" s="3" t="s">
        <v>488</v>
      </c>
    </row>
    <row r="4" spans="1:9" x14ac:dyDescent="0.25">
      <c r="A4" s="3"/>
    </row>
    <row r="5" spans="1:9" x14ac:dyDescent="0.25">
      <c r="A5" s="84" t="s">
        <v>454</v>
      </c>
      <c r="B5" s="85"/>
      <c r="C5" s="85"/>
      <c r="D5" s="85"/>
    </row>
    <row r="6" spans="1:9" x14ac:dyDescent="0.25">
      <c r="A6" s="7" t="s">
        <v>40</v>
      </c>
      <c r="B6" s="15" t="s">
        <v>1</v>
      </c>
      <c r="C6" s="5" t="s">
        <v>2</v>
      </c>
      <c r="D6" s="5" t="s">
        <v>3</v>
      </c>
    </row>
    <row r="7" spans="1:9" x14ac:dyDescent="0.25">
      <c r="A7" s="8"/>
      <c r="B7" s="6"/>
      <c r="C7" s="7">
        <v>1</v>
      </c>
      <c r="D7" s="6"/>
    </row>
    <row r="8" spans="1:9" x14ac:dyDescent="0.25">
      <c r="A8" s="35" t="s">
        <v>222</v>
      </c>
      <c r="B8" s="47"/>
      <c r="C8" s="35"/>
      <c r="D8" s="47"/>
      <c r="E8" s="11"/>
      <c r="F8" s="11"/>
    </row>
    <row r="9" spans="1:9" ht="18" x14ac:dyDescent="0.35">
      <c r="A9" t="s">
        <v>146</v>
      </c>
      <c r="B9" s="30" t="s">
        <v>4</v>
      </c>
      <c r="C9" s="25">
        <v>4200</v>
      </c>
      <c r="D9" s="1" t="s">
        <v>10</v>
      </c>
    </row>
    <row r="10" spans="1:9" ht="18" x14ac:dyDescent="0.35">
      <c r="A10" t="s">
        <v>220</v>
      </c>
      <c r="B10" s="30" t="s">
        <v>5</v>
      </c>
      <c r="C10" s="25">
        <v>5800</v>
      </c>
      <c r="D10" s="1" t="s">
        <v>10</v>
      </c>
    </row>
    <row r="11" spans="1:9" ht="18" x14ac:dyDescent="0.35">
      <c r="A11" t="s">
        <v>221</v>
      </c>
      <c r="B11" s="30" t="s">
        <v>52</v>
      </c>
      <c r="C11" s="26">
        <v>1600</v>
      </c>
      <c r="D11" s="1"/>
    </row>
    <row r="12" spans="1:9" x14ac:dyDescent="0.25">
      <c r="A12" s="35" t="s">
        <v>223</v>
      </c>
      <c r="B12" s="30"/>
      <c r="C12" s="26"/>
      <c r="D12" s="12"/>
    </row>
    <row r="13" spans="1:9" ht="18" x14ac:dyDescent="0.35">
      <c r="A13" t="s">
        <v>224</v>
      </c>
      <c r="B13" s="30" t="s">
        <v>52</v>
      </c>
      <c r="C13" s="25">
        <v>1800</v>
      </c>
      <c r="D13" s="1" t="s">
        <v>10</v>
      </c>
    </row>
    <row r="14" spans="1:9" ht="17.25" x14ac:dyDescent="0.25">
      <c r="A14" t="s">
        <v>225</v>
      </c>
      <c r="B14" s="30" t="s">
        <v>149</v>
      </c>
      <c r="C14" s="32">
        <v>1000</v>
      </c>
      <c r="D14" s="1" t="s">
        <v>93</v>
      </c>
    </row>
    <row r="15" spans="1:9" x14ac:dyDescent="0.25">
      <c r="A15" s="11"/>
      <c r="B15" s="30"/>
      <c r="C15" s="31"/>
      <c r="D15" s="12"/>
      <c r="E15" s="11"/>
      <c r="F15" s="12"/>
      <c r="G15" s="12"/>
      <c r="H15" s="12"/>
      <c r="I15" s="11"/>
    </row>
    <row r="16" spans="1:9" x14ac:dyDescent="0.25">
      <c r="A16" s="84" t="s">
        <v>86</v>
      </c>
      <c r="B16" s="90"/>
      <c r="C16" s="91"/>
      <c r="D16" s="86"/>
      <c r="E16" s="11"/>
      <c r="F16" s="12"/>
      <c r="G16" s="12"/>
      <c r="H16" s="12"/>
      <c r="I16" s="11"/>
    </row>
    <row r="17" spans="1:9" ht="18.75" x14ac:dyDescent="0.35">
      <c r="A17" s="11" t="s">
        <v>226</v>
      </c>
      <c r="B17" s="41" t="s">
        <v>228</v>
      </c>
      <c r="C17" s="36">
        <v>1.6</v>
      </c>
      <c r="D17" s="1" t="s">
        <v>234</v>
      </c>
      <c r="E17" s="11"/>
      <c r="F17" s="12"/>
      <c r="G17" s="12"/>
      <c r="H17" s="12"/>
      <c r="I17" s="11"/>
    </row>
    <row r="18" spans="1:9" x14ac:dyDescent="0.25">
      <c r="A18" s="11" t="s">
        <v>27</v>
      </c>
      <c r="B18" s="41"/>
      <c r="C18">
        <v>0.01</v>
      </c>
      <c r="D18" s="12"/>
      <c r="E18" s="11"/>
      <c r="F18" s="12"/>
      <c r="G18" s="12"/>
      <c r="H18" s="12"/>
      <c r="I18" s="11"/>
    </row>
    <row r="19" spans="1:9" ht="18.75" x14ac:dyDescent="0.35">
      <c r="A19" s="11" t="s">
        <v>227</v>
      </c>
      <c r="B19" s="41" t="s">
        <v>228</v>
      </c>
      <c r="C19" s="16">
        <v>1.6</v>
      </c>
      <c r="D19" s="1" t="s">
        <v>234</v>
      </c>
      <c r="E19" s="11"/>
      <c r="F19" s="12"/>
      <c r="G19" s="12"/>
      <c r="H19" s="12"/>
      <c r="I19" s="11"/>
    </row>
    <row r="20" spans="1:9" x14ac:dyDescent="0.25">
      <c r="A20" s="11"/>
      <c r="B20" s="41"/>
      <c r="C20" s="16"/>
      <c r="D20" s="12"/>
      <c r="E20" s="11"/>
      <c r="F20" s="12"/>
      <c r="G20" s="12"/>
      <c r="H20" s="12"/>
      <c r="I20" s="11"/>
    </row>
    <row r="21" spans="1:9" ht="18.75" x14ac:dyDescent="0.35">
      <c r="A21" s="11" t="s">
        <v>230</v>
      </c>
      <c r="B21" s="41" t="s">
        <v>229</v>
      </c>
      <c r="C21" s="36">
        <v>1.8</v>
      </c>
      <c r="D21" s="1" t="s">
        <v>234</v>
      </c>
      <c r="E21" s="11"/>
      <c r="F21" s="12"/>
      <c r="G21" s="12"/>
      <c r="H21" s="12"/>
      <c r="I21" s="11"/>
    </row>
    <row r="22" spans="1:9" x14ac:dyDescent="0.25">
      <c r="A22" s="11" t="s">
        <v>27</v>
      </c>
      <c r="B22" s="30"/>
      <c r="C22">
        <v>0.01</v>
      </c>
      <c r="D22" s="12"/>
      <c r="E22" s="11"/>
      <c r="F22" s="12"/>
      <c r="G22" s="12"/>
      <c r="H22" s="12"/>
      <c r="I22" s="11"/>
    </row>
    <row r="23" spans="1:9" ht="18.75" x14ac:dyDescent="0.35">
      <c r="A23" s="11" t="s">
        <v>231</v>
      </c>
      <c r="B23" s="41" t="s">
        <v>229</v>
      </c>
      <c r="C23" s="16">
        <v>1.8</v>
      </c>
      <c r="D23" s="1" t="s">
        <v>234</v>
      </c>
      <c r="E23" s="11"/>
      <c r="F23" s="12"/>
      <c r="G23" s="12"/>
      <c r="H23" s="12"/>
      <c r="I23" s="11"/>
    </row>
    <row r="24" spans="1:9" x14ac:dyDescent="0.25">
      <c r="A24" s="11"/>
      <c r="B24" s="30"/>
      <c r="C24" s="36"/>
      <c r="D24" s="12"/>
      <c r="E24" s="11"/>
      <c r="F24" s="12"/>
      <c r="G24" s="12"/>
      <c r="H24" s="12"/>
      <c r="I24" s="11"/>
    </row>
    <row r="25" spans="1:9" x14ac:dyDescent="0.25">
      <c r="A25" s="84" t="s">
        <v>645</v>
      </c>
      <c r="B25" s="128"/>
      <c r="C25" s="128"/>
      <c r="D25" s="128"/>
      <c r="F25" s="12"/>
      <c r="G25" s="12"/>
      <c r="H25" s="12"/>
      <c r="I25" s="11"/>
    </row>
    <row r="26" spans="1:9" x14ac:dyDescent="0.25">
      <c r="A26" t="s">
        <v>646</v>
      </c>
    </row>
    <row r="28" spans="1:9" x14ac:dyDescent="0.25">
      <c r="A28" t="s">
        <v>647</v>
      </c>
    </row>
    <row r="29" spans="1:9" x14ac:dyDescent="0.25">
      <c r="A29" s="130" t="s">
        <v>600</v>
      </c>
    </row>
    <row r="30" spans="1:9" x14ac:dyDescent="0.25">
      <c r="A30" s="129" t="s">
        <v>649</v>
      </c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F9070-C955-4004-B93C-E42756D62E7E}">
  <dimension ref="A1:K53"/>
  <sheetViews>
    <sheetView workbookViewId="0">
      <selection activeCell="A5" sqref="A5:E44"/>
    </sheetView>
  </sheetViews>
  <sheetFormatPr defaultRowHeight="15" x14ac:dyDescent="0.25"/>
  <cols>
    <col min="1" max="1" width="48.7109375" customWidth="1"/>
    <col min="2" max="2" width="9.140625" customWidth="1"/>
    <col min="10" max="10" width="12" bestFit="1" customWidth="1"/>
  </cols>
  <sheetData>
    <row r="1" spans="1:6" x14ac:dyDescent="0.25">
      <c r="A1" s="4" t="s">
        <v>271</v>
      </c>
    </row>
    <row r="2" spans="1:6" x14ac:dyDescent="0.25">
      <c r="A2" s="4" t="s">
        <v>267</v>
      </c>
    </row>
    <row r="3" spans="1:6" x14ac:dyDescent="0.25">
      <c r="A3" s="3" t="s">
        <v>272</v>
      </c>
    </row>
    <row r="4" spans="1:6" x14ac:dyDescent="0.25">
      <c r="A4" s="3" t="s">
        <v>488</v>
      </c>
    </row>
    <row r="5" spans="1:6" x14ac:dyDescent="0.25">
      <c r="A5" s="3"/>
    </row>
    <row r="6" spans="1:6" x14ac:dyDescent="0.25">
      <c r="A6" s="84" t="s">
        <v>454</v>
      </c>
      <c r="B6" s="85"/>
      <c r="C6" s="86"/>
      <c r="D6" s="86"/>
      <c r="E6" s="86"/>
    </row>
    <row r="7" spans="1:6" x14ac:dyDescent="0.25">
      <c r="A7" s="7" t="s">
        <v>40</v>
      </c>
      <c r="B7" s="15" t="s">
        <v>1</v>
      </c>
      <c r="C7" s="5" t="s">
        <v>2</v>
      </c>
      <c r="D7" s="5"/>
      <c r="E7" s="5" t="s">
        <v>3</v>
      </c>
    </row>
    <row r="8" spans="1:6" x14ac:dyDescent="0.25">
      <c r="A8" s="8"/>
      <c r="B8" s="6"/>
      <c r="C8" s="7">
        <v>1</v>
      </c>
      <c r="D8" s="7">
        <v>2</v>
      </c>
      <c r="E8" s="6"/>
    </row>
    <row r="9" spans="1:6" x14ac:dyDescent="0.25">
      <c r="A9" s="35" t="s">
        <v>161</v>
      </c>
      <c r="B9" s="47"/>
      <c r="C9" s="35"/>
      <c r="D9" s="35"/>
      <c r="E9" s="47"/>
      <c r="F9" s="11"/>
    </row>
    <row r="10" spans="1:6" ht="18" x14ac:dyDescent="0.35">
      <c r="A10" t="s">
        <v>162</v>
      </c>
      <c r="B10" s="30" t="s">
        <v>105</v>
      </c>
      <c r="C10" s="25">
        <v>3500</v>
      </c>
      <c r="D10" s="25">
        <v>3500</v>
      </c>
      <c r="E10" s="1" t="s">
        <v>10</v>
      </c>
    </row>
    <row r="11" spans="1:6" ht="18" x14ac:dyDescent="0.35">
      <c r="A11" t="s">
        <v>163</v>
      </c>
      <c r="B11" s="30" t="s">
        <v>164</v>
      </c>
      <c r="C11" s="25">
        <v>1253</v>
      </c>
      <c r="D11" s="25">
        <v>1253</v>
      </c>
      <c r="E11" s="1" t="s">
        <v>10</v>
      </c>
    </row>
    <row r="12" spans="1:6" x14ac:dyDescent="0.25">
      <c r="A12" s="35" t="s">
        <v>165</v>
      </c>
      <c r="B12" s="30"/>
      <c r="C12" s="26"/>
      <c r="D12" s="26"/>
      <c r="E12" s="12"/>
    </row>
    <row r="13" spans="1:6" ht="18" x14ac:dyDescent="0.35">
      <c r="A13" t="s">
        <v>162</v>
      </c>
      <c r="B13" s="30" t="s">
        <v>166</v>
      </c>
      <c r="C13" s="25">
        <v>7000</v>
      </c>
      <c r="D13" s="25">
        <v>7000</v>
      </c>
      <c r="E13" s="1" t="s">
        <v>10</v>
      </c>
    </row>
    <row r="14" spans="1:6" ht="18" x14ac:dyDescent="0.35">
      <c r="A14" t="s">
        <v>163</v>
      </c>
      <c r="B14" s="30" t="s">
        <v>167</v>
      </c>
      <c r="C14" s="25">
        <v>2467</v>
      </c>
      <c r="D14" s="25">
        <v>2467</v>
      </c>
      <c r="E14" s="1" t="s">
        <v>10</v>
      </c>
    </row>
    <row r="15" spans="1:6" ht="18.75" x14ac:dyDescent="0.35">
      <c r="A15" t="s">
        <v>177</v>
      </c>
      <c r="B15" s="41" t="s">
        <v>178</v>
      </c>
      <c r="C15" s="39">
        <v>1.4330000000000001</v>
      </c>
      <c r="D15" s="39">
        <v>1.4330000000000001</v>
      </c>
      <c r="E15" s="1" t="s">
        <v>102</v>
      </c>
    </row>
    <row r="16" spans="1:6" ht="18" x14ac:dyDescent="0.35">
      <c r="A16" t="s">
        <v>168</v>
      </c>
      <c r="B16" s="30" t="s">
        <v>169</v>
      </c>
      <c r="C16" s="25">
        <v>3107</v>
      </c>
      <c r="D16" s="25">
        <v>3107</v>
      </c>
      <c r="E16" s="1" t="s">
        <v>10</v>
      </c>
    </row>
    <row r="17" spans="1:6" x14ac:dyDescent="0.25">
      <c r="B17" s="11"/>
    </row>
    <row r="18" spans="1:6" x14ac:dyDescent="0.25">
      <c r="A18" s="35" t="s">
        <v>57</v>
      </c>
      <c r="B18" s="30"/>
      <c r="C18" s="26"/>
      <c r="D18" s="26"/>
      <c r="E18" s="12"/>
    </row>
    <row r="19" spans="1:6" ht="18" x14ac:dyDescent="0.35">
      <c r="A19" t="s">
        <v>41</v>
      </c>
      <c r="B19" s="30" t="s">
        <v>59</v>
      </c>
      <c r="C19" s="25">
        <v>1245.3</v>
      </c>
      <c r="D19" s="25">
        <v>1245.3</v>
      </c>
      <c r="E19" s="1" t="s">
        <v>10</v>
      </c>
    </row>
    <row r="20" spans="1:6" ht="18" x14ac:dyDescent="0.35">
      <c r="A20" t="s">
        <v>60</v>
      </c>
      <c r="B20" s="30" t="s">
        <v>61</v>
      </c>
      <c r="C20" s="25">
        <v>2548.1</v>
      </c>
      <c r="D20" s="25">
        <v>2548.1</v>
      </c>
      <c r="E20" s="1" t="s">
        <v>10</v>
      </c>
    </row>
    <row r="21" spans="1:6" ht="18" x14ac:dyDescent="0.35">
      <c r="A21" t="s">
        <v>42</v>
      </c>
      <c r="B21" s="30" t="s">
        <v>63</v>
      </c>
      <c r="C21" s="27">
        <v>2415.1999999999998</v>
      </c>
      <c r="D21" s="27">
        <v>2415.1999999999998</v>
      </c>
      <c r="E21" s="12" t="s">
        <v>10</v>
      </c>
    </row>
    <row r="22" spans="1:6" x14ac:dyDescent="0.25">
      <c r="A22" s="35" t="s">
        <v>170</v>
      </c>
      <c r="B22" s="30"/>
      <c r="C22" s="31"/>
      <c r="D22" s="31"/>
      <c r="E22" s="12"/>
    </row>
    <row r="23" spans="1:6" ht="18" x14ac:dyDescent="0.35">
      <c r="A23" s="11" t="s">
        <v>171</v>
      </c>
      <c r="B23" s="30" t="s">
        <v>173</v>
      </c>
      <c r="C23" s="27">
        <v>0</v>
      </c>
      <c r="D23" s="27">
        <v>123</v>
      </c>
      <c r="E23" s="12" t="s">
        <v>10</v>
      </c>
    </row>
    <row r="24" spans="1:6" ht="18.75" x14ac:dyDescent="0.35">
      <c r="A24" s="11" t="s">
        <v>172</v>
      </c>
      <c r="B24" s="30" t="s">
        <v>174</v>
      </c>
      <c r="C24" s="27">
        <v>0</v>
      </c>
      <c r="D24" s="27">
        <v>30</v>
      </c>
      <c r="E24" s="1" t="s">
        <v>93</v>
      </c>
    </row>
    <row r="25" spans="1:6" x14ac:dyDescent="0.25">
      <c r="A25" s="35" t="s">
        <v>233</v>
      </c>
      <c r="B25" s="30"/>
      <c r="C25" s="36"/>
      <c r="D25" s="36"/>
      <c r="E25" s="36"/>
      <c r="F25" s="12"/>
    </row>
    <row r="26" spans="1:6" ht="18.75" x14ac:dyDescent="0.35">
      <c r="A26" s="11" t="s">
        <v>226</v>
      </c>
      <c r="B26" s="41" t="s">
        <v>228</v>
      </c>
      <c r="C26" s="36">
        <v>1.6</v>
      </c>
      <c r="D26" s="36">
        <v>1.6</v>
      </c>
      <c r="E26" s="1" t="s">
        <v>234</v>
      </c>
    </row>
    <row r="27" spans="1:6" ht="18.75" x14ac:dyDescent="0.35">
      <c r="A27" s="11" t="s">
        <v>230</v>
      </c>
      <c r="B27" s="41" t="s">
        <v>229</v>
      </c>
      <c r="C27" s="36">
        <v>1.8</v>
      </c>
      <c r="D27" s="36">
        <v>1.8</v>
      </c>
      <c r="E27" s="1" t="s">
        <v>234</v>
      </c>
    </row>
    <row r="28" spans="1:6" x14ac:dyDescent="0.25">
      <c r="A28" s="11"/>
      <c r="B28" s="41"/>
      <c r="C28" s="36"/>
      <c r="D28" s="36"/>
      <c r="E28" s="1"/>
    </row>
    <row r="29" spans="1:6" x14ac:dyDescent="0.25">
      <c r="A29" s="84" t="s">
        <v>455</v>
      </c>
      <c r="B29" s="94"/>
      <c r="C29" s="93"/>
      <c r="D29" s="93"/>
      <c r="E29" s="86"/>
    </row>
    <row r="30" spans="1:6" x14ac:dyDescent="0.25">
      <c r="A30" s="35" t="s">
        <v>165</v>
      </c>
      <c r="B30" s="41"/>
      <c r="C30" s="36"/>
      <c r="D30" s="36"/>
      <c r="E30" s="1"/>
    </row>
    <row r="31" spans="1:6" ht="18" x14ac:dyDescent="0.35">
      <c r="A31" s="11" t="s">
        <v>175</v>
      </c>
      <c r="B31" s="30" t="s">
        <v>176</v>
      </c>
      <c r="C31" s="31">
        <v>2286</v>
      </c>
      <c r="D31" s="31">
        <v>2286</v>
      </c>
      <c r="E31" s="12" t="s">
        <v>10</v>
      </c>
    </row>
    <row r="32" spans="1:6" x14ac:dyDescent="0.25">
      <c r="A32" s="11"/>
      <c r="B32" s="41"/>
      <c r="C32" s="36"/>
      <c r="D32" s="36"/>
      <c r="E32" s="1"/>
    </row>
    <row r="33" spans="1:11" ht="17.25" x14ac:dyDescent="0.25">
      <c r="A33" s="11" t="s">
        <v>232</v>
      </c>
      <c r="B33" s="41" t="s">
        <v>151</v>
      </c>
      <c r="C33" s="36">
        <v>1.9476513560804902</v>
      </c>
      <c r="D33" s="36">
        <v>1.9063989906420393</v>
      </c>
      <c r="E33" s="1" t="s">
        <v>234</v>
      </c>
    </row>
    <row r="34" spans="1:11" ht="18.75" x14ac:dyDescent="0.35">
      <c r="A34" s="11" t="s">
        <v>240</v>
      </c>
      <c r="B34" s="41" t="s">
        <v>152</v>
      </c>
      <c r="C34" s="36">
        <v>1.7489693901432035</v>
      </c>
      <c r="D34" s="36">
        <v>1.7119252219466701</v>
      </c>
      <c r="E34" s="1" t="s">
        <v>234</v>
      </c>
      <c r="F34" s="11"/>
      <c r="G34" s="11"/>
    </row>
    <row r="35" spans="1:11" x14ac:dyDescent="0.25">
      <c r="A35" s="11"/>
      <c r="B35" s="41"/>
      <c r="C35" s="36"/>
      <c r="D35" s="36"/>
      <c r="E35" s="12"/>
      <c r="F35" s="11"/>
      <c r="G35" s="11"/>
    </row>
    <row r="36" spans="1:11" x14ac:dyDescent="0.25">
      <c r="A36" s="84" t="s">
        <v>86</v>
      </c>
      <c r="B36" s="90"/>
      <c r="C36" s="91"/>
      <c r="D36" s="91"/>
      <c r="E36" s="86"/>
    </row>
    <row r="37" spans="1:11" ht="18" x14ac:dyDescent="0.35">
      <c r="A37" s="11" t="s">
        <v>238</v>
      </c>
      <c r="B37" s="11" t="s">
        <v>191</v>
      </c>
      <c r="C37">
        <v>11.359945294469622</v>
      </c>
      <c r="D37">
        <v>11.359945294469622</v>
      </c>
      <c r="E37" s="12" t="s">
        <v>33</v>
      </c>
    </row>
    <row r="38" spans="1:11" x14ac:dyDescent="0.25">
      <c r="A38" s="11" t="s">
        <v>27</v>
      </c>
      <c r="B38" s="11"/>
      <c r="C38">
        <v>0.1</v>
      </c>
      <c r="D38">
        <v>0.1</v>
      </c>
      <c r="E38" s="12"/>
    </row>
    <row r="39" spans="1:11" ht="18" x14ac:dyDescent="0.35">
      <c r="A39" s="11" t="s">
        <v>239</v>
      </c>
      <c r="B39" s="11" t="s">
        <v>191</v>
      </c>
      <c r="C39" s="17">
        <v>11.4</v>
      </c>
      <c r="D39" s="17">
        <v>11.4</v>
      </c>
      <c r="E39" s="12" t="s">
        <v>33</v>
      </c>
    </row>
    <row r="40" spans="1:11" x14ac:dyDescent="0.25">
      <c r="E40" s="12"/>
    </row>
    <row r="41" spans="1:11" ht="18" x14ac:dyDescent="0.35">
      <c r="A41" s="11" t="s">
        <v>235</v>
      </c>
      <c r="B41" s="41" t="s">
        <v>236</v>
      </c>
      <c r="C41" s="36">
        <v>76.657974624647608</v>
      </c>
      <c r="D41" s="36">
        <v>58.841763916216806</v>
      </c>
      <c r="E41" s="12" t="s">
        <v>33</v>
      </c>
      <c r="F41" s="12"/>
      <c r="G41" s="11"/>
      <c r="H41" s="12"/>
      <c r="I41" s="12"/>
      <c r="J41" s="12"/>
      <c r="K41" s="11"/>
    </row>
    <row r="42" spans="1:11" x14ac:dyDescent="0.25">
      <c r="A42" s="11" t="s">
        <v>27</v>
      </c>
      <c r="B42" s="41"/>
      <c r="C42">
        <v>1</v>
      </c>
      <c r="D42">
        <v>1</v>
      </c>
      <c r="E42" s="12"/>
      <c r="F42" s="12"/>
      <c r="G42" s="11"/>
      <c r="H42" s="12"/>
      <c r="I42" s="12"/>
      <c r="J42" s="12"/>
      <c r="K42" s="11"/>
    </row>
    <row r="43" spans="1:11" ht="18" x14ac:dyDescent="0.35">
      <c r="A43" s="11" t="s">
        <v>237</v>
      </c>
      <c r="B43" s="41" t="s">
        <v>236</v>
      </c>
      <c r="C43" s="28">
        <v>77</v>
      </c>
      <c r="D43" s="28">
        <v>59</v>
      </c>
      <c r="E43" s="12" t="s">
        <v>33</v>
      </c>
      <c r="F43" s="12"/>
      <c r="G43" s="11"/>
      <c r="H43" s="12"/>
      <c r="I43" s="12"/>
      <c r="J43" s="12"/>
      <c r="K43" s="11"/>
    </row>
    <row r="44" spans="1:11" x14ac:dyDescent="0.25">
      <c r="A44" s="11"/>
      <c r="B44" s="41"/>
      <c r="C44" s="36"/>
      <c r="D44" s="36"/>
      <c r="E44" s="36"/>
      <c r="F44" s="12"/>
      <c r="G44" s="11"/>
      <c r="H44" s="12"/>
      <c r="I44" s="12"/>
      <c r="J44" s="12"/>
      <c r="K44" s="11"/>
    </row>
    <row r="45" spans="1:11" x14ac:dyDescent="0.25">
      <c r="A45" s="84" t="s">
        <v>645</v>
      </c>
      <c r="B45" s="128"/>
      <c r="C45" s="128"/>
      <c r="D45" s="128"/>
      <c r="E45" s="128"/>
      <c r="F45" s="12"/>
      <c r="G45" s="11"/>
      <c r="H45" s="12"/>
      <c r="I45" s="12"/>
      <c r="J45" s="12"/>
      <c r="K45" s="11"/>
    </row>
    <row r="46" spans="1:11" x14ac:dyDescent="0.25">
      <c r="A46" t="s">
        <v>646</v>
      </c>
      <c r="E46" s="16"/>
      <c r="F46" s="12"/>
      <c r="G46" s="11"/>
      <c r="H46" s="12"/>
      <c r="I46" s="12"/>
      <c r="J46" s="12"/>
      <c r="K46" s="11"/>
    </row>
    <row r="47" spans="1:11" x14ac:dyDescent="0.25">
      <c r="E47" s="31"/>
      <c r="F47" s="12"/>
      <c r="G47" s="11"/>
      <c r="H47" s="12"/>
      <c r="I47" s="12"/>
      <c r="J47" s="12"/>
      <c r="K47" s="11"/>
    </row>
    <row r="48" spans="1:11" x14ac:dyDescent="0.25">
      <c r="A48" t="s">
        <v>647</v>
      </c>
      <c r="H48" s="12"/>
      <c r="I48" s="12"/>
      <c r="J48" s="12"/>
      <c r="K48" s="11"/>
    </row>
    <row r="49" spans="1:1" x14ac:dyDescent="0.25">
      <c r="A49" s="130" t="s">
        <v>601</v>
      </c>
    </row>
    <row r="50" spans="1:1" x14ac:dyDescent="0.25">
      <c r="A50" s="129" t="s">
        <v>649</v>
      </c>
    </row>
    <row r="52" spans="1:1" x14ac:dyDescent="0.25">
      <c r="A52" s="130" t="s">
        <v>598</v>
      </c>
    </row>
    <row r="53" spans="1:1" x14ac:dyDescent="0.25">
      <c r="A53" s="131">
        <v>2004</v>
      </c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9B90C-052B-4156-9D05-58DBD4FB1921}">
  <dimension ref="A1:S798"/>
  <sheetViews>
    <sheetView workbookViewId="0">
      <selection activeCell="A5" sqref="A5:J71"/>
    </sheetView>
  </sheetViews>
  <sheetFormatPr defaultRowHeight="15" x14ac:dyDescent="0.25"/>
  <cols>
    <col min="1" max="1" width="48.7109375" customWidth="1"/>
    <col min="2" max="2" width="9.140625" customWidth="1"/>
    <col min="14" max="14" width="12" bestFit="1" customWidth="1"/>
  </cols>
  <sheetData>
    <row r="1" spans="1:15" x14ac:dyDescent="0.25">
      <c r="A1" s="4" t="s">
        <v>279</v>
      </c>
    </row>
    <row r="2" spans="1:15" x14ac:dyDescent="0.25">
      <c r="A2" s="4" t="s">
        <v>351</v>
      </c>
    </row>
    <row r="3" spans="1:15" x14ac:dyDescent="0.25">
      <c r="A3" s="3" t="s">
        <v>352</v>
      </c>
    </row>
    <row r="4" spans="1:15" x14ac:dyDescent="0.25">
      <c r="A4" s="3" t="s">
        <v>488</v>
      </c>
    </row>
    <row r="5" spans="1:15" x14ac:dyDescent="0.25">
      <c r="A5" s="3"/>
    </row>
    <row r="6" spans="1:15" x14ac:dyDescent="0.25">
      <c r="A6" s="84" t="s">
        <v>454</v>
      </c>
      <c r="B6" s="85"/>
      <c r="C6" s="85"/>
      <c r="D6" s="85"/>
      <c r="E6" s="85"/>
      <c r="F6" s="85"/>
      <c r="G6" s="85"/>
      <c r="H6" s="85"/>
      <c r="I6" s="85"/>
      <c r="J6" s="85"/>
    </row>
    <row r="7" spans="1:15" x14ac:dyDescent="0.25">
      <c r="A7" s="7" t="s">
        <v>40</v>
      </c>
      <c r="B7" s="15" t="s">
        <v>1</v>
      </c>
      <c r="C7" s="5" t="s">
        <v>2</v>
      </c>
      <c r="D7" s="5"/>
      <c r="E7" s="5"/>
      <c r="F7" s="5"/>
      <c r="G7" s="5"/>
      <c r="H7" s="5"/>
      <c r="I7" s="5"/>
      <c r="J7" s="5" t="s">
        <v>3</v>
      </c>
    </row>
    <row r="8" spans="1:15" x14ac:dyDescent="0.25">
      <c r="A8" s="8"/>
      <c r="B8" s="6"/>
      <c r="C8" s="7"/>
      <c r="D8" s="7"/>
      <c r="E8" s="7"/>
      <c r="F8" s="7"/>
      <c r="G8" s="7"/>
      <c r="H8" s="7"/>
      <c r="I8" s="7"/>
      <c r="J8" s="6"/>
    </row>
    <row r="9" spans="1:15" x14ac:dyDescent="0.25">
      <c r="A9" s="3" t="s">
        <v>483</v>
      </c>
      <c r="B9" s="6"/>
      <c r="C9" s="7">
        <v>1</v>
      </c>
      <c r="D9" s="7"/>
      <c r="E9" s="7"/>
      <c r="F9" s="7"/>
      <c r="G9" s="7">
        <v>2</v>
      </c>
      <c r="H9" s="7"/>
      <c r="I9" s="7"/>
      <c r="J9" s="6"/>
    </row>
    <row r="10" spans="1:15" x14ac:dyDescent="0.25">
      <c r="A10" s="35" t="s">
        <v>353</v>
      </c>
      <c r="B10" s="47"/>
      <c r="C10" s="35"/>
      <c r="D10" s="35"/>
      <c r="E10" s="35"/>
      <c r="F10" s="7"/>
      <c r="G10" s="35"/>
      <c r="H10" s="35"/>
      <c r="I10" s="35"/>
      <c r="J10" s="47"/>
      <c r="K10" s="11"/>
    </row>
    <row r="11" spans="1:15" x14ac:dyDescent="0.25">
      <c r="A11" t="s">
        <v>354</v>
      </c>
      <c r="B11" s="41" t="s">
        <v>151</v>
      </c>
      <c r="C11" s="32">
        <v>1.8120000000000001</v>
      </c>
      <c r="D11" s="26"/>
      <c r="E11" s="26"/>
      <c r="F11" s="109"/>
      <c r="G11" s="32">
        <v>1.8120000000000001</v>
      </c>
      <c r="H11" s="26"/>
      <c r="I11" s="26"/>
      <c r="J11" s="1" t="s">
        <v>10</v>
      </c>
    </row>
    <row r="12" spans="1:15" x14ac:dyDescent="0.25">
      <c r="A12" s="11"/>
      <c r="B12" s="30"/>
      <c r="C12" s="26"/>
      <c r="D12" s="26"/>
      <c r="E12" s="26"/>
      <c r="F12" s="109"/>
      <c r="G12" s="26"/>
      <c r="H12" s="26"/>
      <c r="I12" s="26"/>
      <c r="J12" s="12"/>
      <c r="K12" s="11"/>
      <c r="L12" s="12"/>
      <c r="M12" s="12"/>
      <c r="N12" s="12"/>
      <c r="O12" s="11"/>
    </row>
    <row r="13" spans="1:15" x14ac:dyDescent="0.25">
      <c r="A13" s="3" t="s">
        <v>297</v>
      </c>
      <c r="B13" s="30"/>
      <c r="C13" s="26"/>
      <c r="D13" s="26"/>
      <c r="E13" s="26"/>
      <c r="F13" s="109"/>
      <c r="G13" s="26"/>
      <c r="H13" s="26"/>
      <c r="I13" s="26"/>
      <c r="J13" s="12"/>
      <c r="K13" s="11"/>
      <c r="L13" s="12"/>
      <c r="M13" s="12"/>
      <c r="N13" s="12"/>
      <c r="O13" s="11"/>
    </row>
    <row r="14" spans="1:15" x14ac:dyDescent="0.25">
      <c r="A14" s="35" t="s">
        <v>180</v>
      </c>
      <c r="B14" s="30"/>
      <c r="C14" s="26"/>
      <c r="D14" s="26"/>
      <c r="E14" s="26"/>
      <c r="F14" s="109"/>
      <c r="G14" s="26"/>
      <c r="H14" s="26"/>
      <c r="I14" s="26"/>
      <c r="J14" s="12"/>
      <c r="K14" s="11"/>
      <c r="L14" s="12"/>
      <c r="M14" s="12"/>
      <c r="N14" s="12"/>
      <c r="O14" s="11"/>
    </row>
    <row r="15" spans="1:15" x14ac:dyDescent="0.25">
      <c r="A15" s="11" t="s">
        <v>280</v>
      </c>
      <c r="B15" s="30" t="s">
        <v>281</v>
      </c>
      <c r="C15" s="25">
        <v>10000</v>
      </c>
      <c r="D15" s="26"/>
      <c r="E15" s="26"/>
      <c r="F15" s="109"/>
      <c r="G15" s="25">
        <v>10000</v>
      </c>
      <c r="H15" s="26"/>
      <c r="I15" s="26"/>
      <c r="J15" s="12" t="s">
        <v>10</v>
      </c>
      <c r="K15" s="11"/>
      <c r="L15" s="12"/>
      <c r="M15" s="12"/>
      <c r="N15" s="12"/>
      <c r="O15" s="11"/>
    </row>
    <row r="16" spans="1:15" ht="18" x14ac:dyDescent="0.35">
      <c r="A16" s="11" t="s">
        <v>182</v>
      </c>
      <c r="B16" s="30" t="s">
        <v>183</v>
      </c>
      <c r="C16" s="25">
        <v>350</v>
      </c>
      <c r="D16" s="26"/>
      <c r="E16" s="26"/>
      <c r="F16" s="109"/>
      <c r="G16" s="25">
        <v>0</v>
      </c>
      <c r="H16" s="26"/>
      <c r="I16" s="26"/>
      <c r="J16" s="12" t="s">
        <v>10</v>
      </c>
      <c r="K16" s="11"/>
      <c r="L16" s="12"/>
      <c r="M16" s="12"/>
      <c r="N16" s="12"/>
      <c r="O16" s="11"/>
    </row>
    <row r="17" spans="1:15" ht="18.75" x14ac:dyDescent="0.35">
      <c r="A17" s="11" t="s">
        <v>184</v>
      </c>
      <c r="B17" s="41" t="s">
        <v>185</v>
      </c>
      <c r="C17" s="25">
        <v>140</v>
      </c>
      <c r="D17" s="26"/>
      <c r="E17" s="26"/>
      <c r="F17" s="109"/>
      <c r="G17" s="25">
        <v>0</v>
      </c>
      <c r="H17" s="26"/>
      <c r="I17" s="26"/>
      <c r="J17" s="12" t="s">
        <v>93</v>
      </c>
      <c r="K17" s="11"/>
      <c r="L17" s="12"/>
      <c r="M17" s="12"/>
      <c r="N17" s="12"/>
      <c r="O17" s="11"/>
    </row>
    <row r="18" spans="1:15" x14ac:dyDescent="0.25">
      <c r="A18" s="11"/>
      <c r="B18" s="41"/>
      <c r="C18" s="26"/>
      <c r="D18" s="26"/>
      <c r="E18" s="26"/>
      <c r="F18" s="109"/>
      <c r="G18" s="26"/>
      <c r="H18" s="26"/>
      <c r="I18" s="26"/>
      <c r="J18" s="12"/>
      <c r="K18" s="11"/>
      <c r="L18" s="12"/>
      <c r="M18" s="12"/>
      <c r="N18" s="12"/>
      <c r="O18" s="11"/>
    </row>
    <row r="19" spans="1:15" x14ac:dyDescent="0.25">
      <c r="A19" s="35" t="s">
        <v>291</v>
      </c>
      <c r="B19" s="30"/>
      <c r="C19" s="31"/>
      <c r="D19" s="31"/>
      <c r="E19" s="31"/>
      <c r="F19" s="110"/>
      <c r="G19" s="31"/>
      <c r="H19" s="31"/>
      <c r="I19" s="31"/>
      <c r="J19" s="12"/>
      <c r="K19" s="11"/>
      <c r="L19" s="12"/>
      <c r="M19" s="12"/>
      <c r="N19" s="12"/>
      <c r="O19" s="11"/>
    </row>
    <row r="20" spans="1:15" ht="18" x14ac:dyDescent="0.35">
      <c r="A20" t="s">
        <v>41</v>
      </c>
      <c r="B20" s="30" t="s">
        <v>59</v>
      </c>
      <c r="C20" s="25">
        <v>1245.3</v>
      </c>
      <c r="D20" s="26"/>
      <c r="E20" s="26"/>
      <c r="F20" s="109"/>
      <c r="G20" s="25">
        <v>1245.3</v>
      </c>
      <c r="H20" s="26"/>
      <c r="I20" s="26"/>
      <c r="J20" s="1" t="s">
        <v>10</v>
      </c>
      <c r="K20" s="11"/>
      <c r="L20" s="12"/>
      <c r="M20" s="12"/>
      <c r="N20" s="12"/>
      <c r="O20" s="11"/>
    </row>
    <row r="21" spans="1:15" ht="18" x14ac:dyDescent="0.35">
      <c r="A21" t="s">
        <v>60</v>
      </c>
      <c r="B21" s="30" t="s">
        <v>61</v>
      </c>
      <c r="C21" s="25">
        <v>2548.1</v>
      </c>
      <c r="D21" s="26"/>
      <c r="E21" s="26"/>
      <c r="F21" s="109"/>
      <c r="G21" s="25">
        <v>2548.1</v>
      </c>
      <c r="H21" s="26"/>
      <c r="I21" s="26"/>
      <c r="J21" s="1" t="s">
        <v>10</v>
      </c>
      <c r="K21" s="11"/>
      <c r="L21" s="12"/>
      <c r="M21" s="12"/>
      <c r="N21" s="12"/>
      <c r="O21" s="11"/>
    </row>
    <row r="22" spans="1:15" ht="18" x14ac:dyDescent="0.35">
      <c r="A22" t="s">
        <v>42</v>
      </c>
      <c r="B22" s="30" t="s">
        <v>63</v>
      </c>
      <c r="C22" s="25">
        <v>2446</v>
      </c>
      <c r="D22" s="26"/>
      <c r="E22" s="26"/>
      <c r="F22" s="109"/>
      <c r="G22" s="25">
        <v>2446</v>
      </c>
      <c r="H22" s="26"/>
      <c r="I22" s="26"/>
      <c r="J22" s="12" t="s">
        <v>10</v>
      </c>
      <c r="K22" s="11"/>
      <c r="L22" s="12"/>
      <c r="M22" s="12"/>
      <c r="N22" s="12"/>
      <c r="O22" s="11"/>
    </row>
    <row r="23" spans="1:15" x14ac:dyDescent="0.25">
      <c r="A23" s="35" t="s">
        <v>284</v>
      </c>
      <c r="B23" s="47"/>
      <c r="C23" s="35"/>
      <c r="D23" s="35"/>
      <c r="E23" s="35"/>
      <c r="F23" s="7"/>
      <c r="G23" s="35"/>
      <c r="H23" s="35"/>
      <c r="I23" s="35"/>
      <c r="J23" s="47"/>
      <c r="K23" s="11"/>
      <c r="L23" s="12"/>
      <c r="M23" s="12"/>
      <c r="N23" s="12"/>
      <c r="O23" s="11"/>
    </row>
    <row r="24" spans="1:15" x14ac:dyDescent="0.25">
      <c r="A24" s="45" t="s">
        <v>285</v>
      </c>
      <c r="B24" s="54" t="s">
        <v>286</v>
      </c>
      <c r="C24" s="48">
        <v>0</v>
      </c>
      <c r="D24" s="48">
        <v>2</v>
      </c>
      <c r="E24" s="48">
        <v>4</v>
      </c>
      <c r="F24" s="111"/>
      <c r="G24" s="48">
        <v>0</v>
      </c>
      <c r="H24" s="48">
        <v>2</v>
      </c>
      <c r="I24" s="48">
        <v>4</v>
      </c>
      <c r="J24" s="47"/>
      <c r="K24" s="11"/>
      <c r="L24" s="12"/>
      <c r="M24" s="12"/>
      <c r="N24" s="12"/>
      <c r="O24" s="11"/>
    </row>
    <row r="25" spans="1:15" ht="18" x14ac:dyDescent="0.35">
      <c r="A25" t="s">
        <v>146</v>
      </c>
      <c r="B25" s="30" t="s">
        <v>4</v>
      </c>
      <c r="C25" s="25">
        <v>4200</v>
      </c>
      <c r="D25" s="25">
        <v>4200</v>
      </c>
      <c r="E25" s="25">
        <v>4200</v>
      </c>
      <c r="F25" s="109"/>
      <c r="G25" s="25">
        <v>4200</v>
      </c>
      <c r="H25" s="25">
        <v>4200</v>
      </c>
      <c r="I25" s="25">
        <v>4200</v>
      </c>
      <c r="J25" s="1" t="s">
        <v>10</v>
      </c>
      <c r="K25" s="11"/>
      <c r="L25" s="12"/>
      <c r="M25" s="12"/>
      <c r="N25" s="12"/>
      <c r="O25" s="11"/>
    </row>
    <row r="26" spans="1:15" ht="18" x14ac:dyDescent="0.35">
      <c r="A26" t="s">
        <v>147</v>
      </c>
      <c r="B26" s="30" t="s">
        <v>5</v>
      </c>
      <c r="C26" s="25">
        <v>5894</v>
      </c>
      <c r="D26" s="25">
        <v>6011</v>
      </c>
      <c r="E26" s="25">
        <v>5911</v>
      </c>
      <c r="F26" s="109"/>
      <c r="G26" s="25">
        <v>5894</v>
      </c>
      <c r="H26" s="25">
        <v>6011</v>
      </c>
      <c r="I26" s="25">
        <v>5911</v>
      </c>
      <c r="J26" s="1" t="s">
        <v>10</v>
      </c>
      <c r="K26" s="11"/>
      <c r="L26" s="12"/>
      <c r="M26" s="12"/>
      <c r="N26" s="12"/>
      <c r="O26" s="11"/>
    </row>
    <row r="27" spans="1:15" x14ac:dyDescent="0.25">
      <c r="A27" s="11" t="s">
        <v>148</v>
      </c>
      <c r="B27" s="30" t="s">
        <v>149</v>
      </c>
      <c r="C27" s="27">
        <v>997</v>
      </c>
      <c r="D27" s="27">
        <v>997</v>
      </c>
      <c r="E27" s="27">
        <v>997</v>
      </c>
      <c r="F27" s="110"/>
      <c r="G27" s="27">
        <v>997</v>
      </c>
      <c r="H27" s="27">
        <v>997</v>
      </c>
      <c r="I27" s="27">
        <v>997</v>
      </c>
      <c r="J27" s="12" t="s">
        <v>10</v>
      </c>
      <c r="K27" s="11"/>
      <c r="L27" s="12"/>
      <c r="M27" s="12"/>
      <c r="N27" s="12"/>
      <c r="O27" s="11"/>
    </row>
    <row r="28" spans="1:15" x14ac:dyDescent="0.25">
      <c r="A28" s="11"/>
      <c r="B28" s="30"/>
      <c r="C28" s="31"/>
      <c r="D28" s="31"/>
      <c r="E28" s="31"/>
      <c r="F28" s="110"/>
      <c r="G28" s="31"/>
      <c r="H28" s="31"/>
      <c r="I28" s="31"/>
      <c r="J28" s="12"/>
      <c r="K28" s="11"/>
      <c r="L28" s="12"/>
      <c r="M28" s="12"/>
      <c r="N28" s="12"/>
      <c r="O28" s="11"/>
    </row>
    <row r="29" spans="1:15" x14ac:dyDescent="0.25">
      <c r="A29" s="84" t="s">
        <v>455</v>
      </c>
      <c r="B29" s="90"/>
      <c r="C29" s="91"/>
      <c r="D29" s="91"/>
      <c r="E29" s="91"/>
      <c r="F29" s="91"/>
      <c r="G29" s="91"/>
      <c r="H29" s="91"/>
      <c r="I29" s="91"/>
      <c r="J29" s="86"/>
      <c r="K29" s="11"/>
      <c r="L29" s="12"/>
      <c r="M29" s="12"/>
      <c r="N29" s="12"/>
      <c r="O29" s="11"/>
    </row>
    <row r="30" spans="1:15" x14ac:dyDescent="0.25">
      <c r="A30" s="35" t="s">
        <v>180</v>
      </c>
      <c r="B30" s="30"/>
      <c r="C30" s="31"/>
      <c r="D30" s="31"/>
      <c r="E30" s="31"/>
      <c r="F30" s="110"/>
      <c r="G30" s="31"/>
      <c r="H30" s="31"/>
      <c r="I30" s="31"/>
      <c r="J30" s="12"/>
      <c r="K30" s="11"/>
      <c r="L30" s="12"/>
      <c r="M30" s="12"/>
      <c r="N30" s="12"/>
      <c r="O30" s="11"/>
    </row>
    <row r="31" spans="1:15" ht="18" x14ac:dyDescent="0.35">
      <c r="A31" s="11" t="s">
        <v>282</v>
      </c>
      <c r="B31" s="30" t="s">
        <v>283</v>
      </c>
      <c r="C31" s="36">
        <v>3.5000000000000004</v>
      </c>
      <c r="D31" s="26"/>
      <c r="E31" s="26"/>
      <c r="F31" s="109"/>
      <c r="G31" s="36">
        <v>0</v>
      </c>
      <c r="H31" s="26"/>
      <c r="I31" s="26"/>
      <c r="J31" s="12" t="s">
        <v>33</v>
      </c>
      <c r="K31" s="11"/>
      <c r="L31" s="12"/>
      <c r="M31" s="12"/>
      <c r="N31" s="12"/>
      <c r="O31" s="11"/>
    </row>
    <row r="32" spans="1:15" x14ac:dyDescent="0.25">
      <c r="A32" s="11"/>
      <c r="B32" s="30"/>
      <c r="C32" s="31"/>
      <c r="D32" s="31"/>
      <c r="E32" s="31"/>
      <c r="F32" s="110"/>
      <c r="G32" s="31"/>
      <c r="H32" s="31"/>
      <c r="I32" s="31"/>
      <c r="J32" s="12"/>
      <c r="K32" s="11"/>
      <c r="L32" s="12"/>
      <c r="M32" s="12"/>
      <c r="N32" s="12"/>
      <c r="O32" s="11"/>
    </row>
    <row r="33" spans="1:15" ht="18" x14ac:dyDescent="0.35">
      <c r="A33" s="8" t="s">
        <v>288</v>
      </c>
      <c r="B33" s="41" t="s">
        <v>289</v>
      </c>
      <c r="C33" s="36">
        <v>1.6990972918756269</v>
      </c>
      <c r="D33" s="36">
        <v>1.8164493480441324</v>
      </c>
      <c r="E33" s="36">
        <v>1.7161484453360081</v>
      </c>
      <c r="F33" s="112"/>
      <c r="G33" s="36">
        <v>1.6990972918756269</v>
      </c>
      <c r="H33" s="36">
        <v>1.8164493480441324</v>
      </c>
      <c r="I33" s="36">
        <v>1.7161484453360081</v>
      </c>
      <c r="J33" s="12" t="s">
        <v>300</v>
      </c>
      <c r="K33" s="11"/>
      <c r="L33" s="12"/>
      <c r="M33" s="12"/>
      <c r="N33" s="12"/>
      <c r="O33" s="11"/>
    </row>
    <row r="34" spans="1:15" x14ac:dyDescent="0.25">
      <c r="A34" s="8" t="s">
        <v>287</v>
      </c>
      <c r="B34" s="30" t="s">
        <v>290</v>
      </c>
      <c r="C34" s="49">
        <v>1.6990972918756269</v>
      </c>
      <c r="D34" s="49">
        <v>1.7808326941609141</v>
      </c>
      <c r="E34" s="49">
        <v>1.6501427359000078</v>
      </c>
      <c r="F34" s="113"/>
      <c r="G34" s="49">
        <v>1.6990972918756269</v>
      </c>
      <c r="H34" s="49">
        <v>1.7808326941609141</v>
      </c>
      <c r="I34" s="49">
        <v>1.6501427359000078</v>
      </c>
      <c r="J34" s="12" t="s">
        <v>300</v>
      </c>
      <c r="K34" s="11"/>
      <c r="L34" s="12"/>
      <c r="M34" s="12"/>
      <c r="N34" s="12"/>
      <c r="O34" s="11"/>
    </row>
    <row r="35" spans="1:15" x14ac:dyDescent="0.25">
      <c r="A35" s="11"/>
      <c r="B35" s="30"/>
      <c r="C35" s="49"/>
      <c r="D35" s="49"/>
      <c r="E35" s="49"/>
      <c r="F35" s="113"/>
      <c r="G35" s="49"/>
      <c r="H35" s="49"/>
      <c r="I35" s="49"/>
      <c r="J35" s="12"/>
      <c r="K35" s="11"/>
      <c r="L35" s="12"/>
      <c r="M35" s="12"/>
      <c r="N35" s="12"/>
      <c r="O35" s="11"/>
    </row>
    <row r="36" spans="1:15" x14ac:dyDescent="0.25">
      <c r="A36" s="3" t="s">
        <v>613</v>
      </c>
      <c r="C36" s="34" t="s">
        <v>614</v>
      </c>
      <c r="D36" s="49"/>
      <c r="E36" s="49"/>
      <c r="F36" s="113"/>
      <c r="G36" s="34" t="s">
        <v>614</v>
      </c>
      <c r="H36" s="49"/>
      <c r="I36" s="49"/>
      <c r="J36" s="12"/>
      <c r="K36" s="11"/>
      <c r="L36" s="12"/>
      <c r="M36" s="12"/>
      <c r="N36" s="12"/>
      <c r="O36" s="11"/>
    </row>
    <row r="37" spans="1:15" x14ac:dyDescent="0.25">
      <c r="A37" t="s">
        <v>515</v>
      </c>
      <c r="C37">
        <v>-2.6599999999999999E-2</v>
      </c>
      <c r="D37" s="49"/>
      <c r="E37" s="49"/>
      <c r="F37" s="113"/>
      <c r="G37">
        <v>-2.6599999999999999E-2</v>
      </c>
      <c r="H37" s="49"/>
      <c r="I37" s="49"/>
      <c r="J37" s="12"/>
      <c r="K37" s="11"/>
      <c r="L37" s="12"/>
      <c r="M37" s="12"/>
      <c r="N37" s="12"/>
      <c r="O37" s="11"/>
    </row>
    <row r="38" spans="1:15" x14ac:dyDescent="0.25">
      <c r="A38" t="s">
        <v>516</v>
      </c>
      <c r="C38">
        <v>9.4E-2</v>
      </c>
      <c r="D38" s="49"/>
      <c r="E38" s="49"/>
      <c r="F38" s="113"/>
      <c r="G38">
        <v>9.4E-2</v>
      </c>
      <c r="H38" s="49"/>
      <c r="I38" s="49"/>
      <c r="J38" s="12"/>
      <c r="K38" s="11"/>
      <c r="L38" s="12"/>
      <c r="M38" s="12"/>
      <c r="N38" s="12"/>
      <c r="O38" s="11"/>
    </row>
    <row r="39" spans="1:15" x14ac:dyDescent="0.25">
      <c r="A39" t="s">
        <v>517</v>
      </c>
      <c r="C39">
        <v>1.6991000000000001</v>
      </c>
      <c r="D39" s="49"/>
      <c r="E39" s="49"/>
      <c r="F39" s="113"/>
      <c r="G39">
        <v>1.6991000000000001</v>
      </c>
      <c r="H39" s="49"/>
      <c r="I39" s="49"/>
      <c r="J39" s="12"/>
      <c r="K39" s="11"/>
      <c r="L39" s="12"/>
      <c r="M39" s="12"/>
      <c r="N39" s="12"/>
      <c r="O39" s="11"/>
    </row>
    <row r="40" spans="1:15" x14ac:dyDescent="0.25">
      <c r="C40" s="34"/>
      <c r="D40" s="49"/>
      <c r="E40" s="49"/>
      <c r="F40" s="113"/>
      <c r="G40" s="34"/>
      <c r="H40" s="49"/>
      <c r="I40" s="49"/>
      <c r="J40" s="12"/>
      <c r="K40" s="11"/>
      <c r="L40" s="12"/>
      <c r="M40" s="12"/>
      <c r="N40" s="12"/>
      <c r="O40" s="11"/>
    </row>
    <row r="41" spans="1:15" x14ac:dyDescent="0.25">
      <c r="A41" t="s">
        <v>519</v>
      </c>
      <c r="C41">
        <v>1.7821450188375896</v>
      </c>
      <c r="D41" s="49"/>
      <c r="E41" s="49"/>
      <c r="F41" s="113"/>
      <c r="G41">
        <v>1.7821450188375896</v>
      </c>
      <c r="H41" s="49"/>
      <c r="I41" s="49"/>
      <c r="J41" s="12"/>
      <c r="K41" s="11"/>
      <c r="L41" s="12"/>
      <c r="M41" s="12"/>
      <c r="N41" s="12"/>
      <c r="O41" s="11"/>
    </row>
    <row r="42" spans="1:15" x14ac:dyDescent="0.25">
      <c r="A42" t="s">
        <v>520</v>
      </c>
      <c r="C42" s="1">
        <v>1.7650380000000001</v>
      </c>
      <c r="D42" s="49"/>
      <c r="E42" s="49"/>
      <c r="F42" s="113"/>
      <c r="G42" s="1">
        <v>1.7650380000000001</v>
      </c>
      <c r="H42" s="49"/>
      <c r="I42" s="49"/>
      <c r="J42" s="12"/>
      <c r="K42" s="11"/>
      <c r="L42" s="12"/>
      <c r="M42" s="12"/>
      <c r="N42" s="12"/>
      <c r="O42" s="11"/>
    </row>
    <row r="43" spans="1:15" x14ac:dyDescent="0.25">
      <c r="A43" s="11"/>
      <c r="B43" s="30"/>
      <c r="C43" s="49"/>
      <c r="D43" s="49"/>
      <c r="E43" s="49"/>
      <c r="F43" s="113"/>
      <c r="G43" s="49"/>
      <c r="H43" s="49"/>
      <c r="I43" s="49"/>
      <c r="J43" s="12"/>
      <c r="K43" s="11"/>
      <c r="L43" s="12"/>
      <c r="M43" s="12"/>
      <c r="N43" s="12"/>
      <c r="O43" s="11"/>
    </row>
    <row r="44" spans="1:15" x14ac:dyDescent="0.25">
      <c r="A44" s="11" t="s">
        <v>292</v>
      </c>
      <c r="B44" s="30" t="s">
        <v>293</v>
      </c>
      <c r="C44" s="102">
        <v>1.7821450188375896</v>
      </c>
      <c r="D44" s="26"/>
      <c r="E44" s="26"/>
      <c r="F44" s="109"/>
      <c r="G44" s="102">
        <v>1.7821450188375896</v>
      </c>
      <c r="H44" s="26"/>
      <c r="I44" s="26"/>
      <c r="J44" s="12" t="s">
        <v>300</v>
      </c>
      <c r="K44" s="11"/>
      <c r="L44" s="12"/>
      <c r="M44" s="12"/>
      <c r="N44" s="12"/>
      <c r="O44" s="11"/>
    </row>
    <row r="45" spans="1:15" ht="18" x14ac:dyDescent="0.35">
      <c r="A45" s="11" t="s">
        <v>295</v>
      </c>
      <c r="B45" s="30" t="s">
        <v>294</v>
      </c>
      <c r="C45" s="102">
        <v>1.7650380000000001</v>
      </c>
      <c r="D45" s="26"/>
      <c r="E45" s="26"/>
      <c r="F45" s="109"/>
      <c r="G45" s="102">
        <v>1.7650380000000001</v>
      </c>
      <c r="H45" s="26"/>
      <c r="I45" s="26"/>
      <c r="J45" s="12" t="s">
        <v>33</v>
      </c>
      <c r="K45" s="11"/>
      <c r="L45" s="12"/>
      <c r="M45" s="12"/>
      <c r="N45" s="12"/>
      <c r="O45" s="11"/>
    </row>
    <row r="46" spans="1:15" ht="18" x14ac:dyDescent="0.35">
      <c r="A46" s="11" t="s">
        <v>298</v>
      </c>
      <c r="B46" s="30" t="s">
        <v>301</v>
      </c>
      <c r="C46" s="36">
        <v>0.45836527745790501</v>
      </c>
      <c r="D46" s="26"/>
      <c r="E46" s="26"/>
      <c r="F46" s="109"/>
      <c r="G46" s="36">
        <v>0.45836527745790501</v>
      </c>
      <c r="H46" s="26"/>
      <c r="I46" s="26"/>
      <c r="J46" s="12" t="s">
        <v>33</v>
      </c>
      <c r="K46" s="11"/>
      <c r="L46" s="12"/>
      <c r="M46" s="12"/>
      <c r="N46" s="12"/>
      <c r="O46" s="11"/>
    </row>
    <row r="47" spans="1:15" ht="18" x14ac:dyDescent="0.35">
      <c r="A47" s="11" t="s">
        <v>299</v>
      </c>
      <c r="B47" s="30" t="s">
        <v>302</v>
      </c>
      <c r="C47" s="36">
        <v>2.2234032774579053</v>
      </c>
      <c r="D47" s="26"/>
      <c r="E47" s="26"/>
      <c r="F47" s="109"/>
      <c r="G47" s="36">
        <v>2.2234032774579053</v>
      </c>
      <c r="H47" s="26"/>
      <c r="I47" s="26"/>
      <c r="J47" s="12" t="s">
        <v>33</v>
      </c>
      <c r="K47" s="11"/>
      <c r="L47" s="12"/>
      <c r="M47" s="12"/>
      <c r="N47" s="12"/>
      <c r="O47" s="11"/>
    </row>
    <row r="48" spans="1:15" ht="18" x14ac:dyDescent="0.35">
      <c r="A48" s="11" t="s">
        <v>303</v>
      </c>
      <c r="B48" s="30" t="s">
        <v>156</v>
      </c>
      <c r="C48" s="36">
        <v>10.415066230000001</v>
      </c>
      <c r="D48" s="26"/>
      <c r="E48" s="26"/>
      <c r="F48" s="109"/>
      <c r="G48" s="36">
        <v>10.415066230000001</v>
      </c>
      <c r="H48" s="26"/>
      <c r="I48" s="26"/>
      <c r="J48" s="12" t="s">
        <v>33</v>
      </c>
      <c r="K48" s="11"/>
      <c r="L48" s="12"/>
      <c r="M48" s="12"/>
      <c r="N48" s="12"/>
      <c r="O48" s="11"/>
    </row>
    <row r="49" spans="1:19" ht="18" x14ac:dyDescent="0.35">
      <c r="A49" s="11" t="s">
        <v>304</v>
      </c>
      <c r="B49" s="30" t="s">
        <v>302</v>
      </c>
      <c r="C49" s="36">
        <v>2.2234032774579049</v>
      </c>
      <c r="D49" s="26"/>
      <c r="E49" s="26"/>
      <c r="F49" s="109"/>
      <c r="G49" s="36">
        <v>2.2234032774579049</v>
      </c>
      <c r="H49" s="26"/>
      <c r="I49" s="26"/>
      <c r="J49" s="12" t="s">
        <v>33</v>
      </c>
      <c r="K49" s="11"/>
      <c r="L49" s="12"/>
      <c r="M49" s="12"/>
      <c r="N49" s="12"/>
      <c r="O49" s="11"/>
    </row>
    <row r="50" spans="1:19" x14ac:dyDescent="0.25">
      <c r="A50" s="11"/>
      <c r="B50" s="30"/>
      <c r="C50" s="31"/>
      <c r="D50" s="31"/>
      <c r="E50" s="31"/>
      <c r="F50" s="110"/>
      <c r="G50" s="31"/>
      <c r="H50" s="31"/>
      <c r="I50" s="31"/>
      <c r="J50" s="12"/>
      <c r="K50" s="11"/>
      <c r="L50" s="12"/>
      <c r="M50" s="12"/>
      <c r="N50" s="12"/>
      <c r="O50" s="11"/>
    </row>
    <row r="51" spans="1:19" x14ac:dyDescent="0.25">
      <c r="A51" s="84" t="s">
        <v>86</v>
      </c>
      <c r="B51" s="90"/>
      <c r="C51" s="91"/>
      <c r="D51" s="91"/>
      <c r="E51" s="91"/>
      <c r="F51" s="91"/>
      <c r="G51" s="91"/>
      <c r="H51" s="91"/>
      <c r="I51" s="91"/>
      <c r="J51" s="86"/>
      <c r="K51" s="11"/>
      <c r="L51" s="12"/>
      <c r="M51" s="12"/>
      <c r="N51" s="12"/>
      <c r="O51" s="11"/>
    </row>
    <row r="52" spans="1:19" x14ac:dyDescent="0.25">
      <c r="A52" s="11" t="s">
        <v>206</v>
      </c>
      <c r="B52" s="41" t="s">
        <v>151</v>
      </c>
      <c r="C52" s="36">
        <v>1.8120000000000001</v>
      </c>
      <c r="D52" s="36"/>
      <c r="E52" s="36"/>
      <c r="F52" s="112"/>
      <c r="G52" s="36">
        <v>1.8120000000000001</v>
      </c>
      <c r="H52" s="36"/>
      <c r="I52" s="36"/>
      <c r="J52" s="12" t="s">
        <v>300</v>
      </c>
      <c r="K52" s="11"/>
      <c r="L52" s="12"/>
      <c r="M52" s="12"/>
      <c r="N52" s="12"/>
      <c r="O52" s="11"/>
    </row>
    <row r="53" spans="1:19" x14ac:dyDescent="0.25">
      <c r="A53" s="11" t="s">
        <v>27</v>
      </c>
      <c r="B53" s="41"/>
      <c r="C53">
        <v>0.01</v>
      </c>
      <c r="D53" s="36"/>
      <c r="E53" s="36"/>
      <c r="F53" s="112"/>
      <c r="G53">
        <v>0.01</v>
      </c>
      <c r="H53" s="36"/>
      <c r="I53" s="36"/>
      <c r="J53" s="12"/>
      <c r="K53" s="11"/>
      <c r="L53" s="12"/>
      <c r="M53" s="12"/>
      <c r="N53" s="12"/>
      <c r="O53" s="11"/>
    </row>
    <row r="54" spans="1:19" x14ac:dyDescent="0.25">
      <c r="A54" s="11" t="s">
        <v>210</v>
      </c>
      <c r="B54" s="41" t="s">
        <v>151</v>
      </c>
      <c r="C54" s="16">
        <v>1.81</v>
      </c>
      <c r="D54" s="16"/>
      <c r="E54" s="16"/>
      <c r="F54" s="114"/>
      <c r="G54" s="16">
        <v>1.81</v>
      </c>
      <c r="H54" s="16"/>
      <c r="I54" s="16"/>
      <c r="J54" s="12" t="s">
        <v>300</v>
      </c>
      <c r="K54" s="11"/>
      <c r="L54" s="12"/>
      <c r="M54" s="12"/>
      <c r="N54" s="12"/>
      <c r="O54" s="11"/>
    </row>
    <row r="55" spans="1:19" x14ac:dyDescent="0.25">
      <c r="A55" s="11"/>
      <c r="B55" s="41"/>
      <c r="C55" s="16"/>
      <c r="D55" s="16"/>
      <c r="E55" s="16"/>
      <c r="F55" s="114"/>
      <c r="G55" s="16"/>
      <c r="H55" s="16"/>
      <c r="I55" s="16"/>
      <c r="J55" s="12"/>
      <c r="K55" s="11"/>
      <c r="L55" s="12"/>
      <c r="M55" s="12"/>
      <c r="N55" s="12"/>
      <c r="O55" s="11"/>
    </row>
    <row r="56" spans="1:19" ht="18" x14ac:dyDescent="0.35">
      <c r="A56" s="45" t="s">
        <v>207</v>
      </c>
      <c r="B56" s="30" t="s">
        <v>192</v>
      </c>
      <c r="C56" s="36">
        <v>8.503373032397759</v>
      </c>
      <c r="D56" s="36"/>
      <c r="E56" s="36"/>
      <c r="F56" s="112"/>
      <c r="G56" s="36">
        <v>8.503373032397759</v>
      </c>
      <c r="H56" s="36"/>
      <c r="I56" s="36"/>
      <c r="J56" s="12" t="s">
        <v>33</v>
      </c>
      <c r="K56" s="11"/>
      <c r="L56" s="12"/>
      <c r="M56" s="12"/>
      <c r="N56" s="12"/>
      <c r="O56" s="11"/>
    </row>
    <row r="57" spans="1:19" x14ac:dyDescent="0.25">
      <c r="A57" s="11" t="s">
        <v>27</v>
      </c>
      <c r="B57" s="30"/>
      <c r="C57">
        <v>0.1</v>
      </c>
      <c r="D57" s="36"/>
      <c r="E57" s="36"/>
      <c r="F57" s="112"/>
      <c r="G57">
        <v>0.1</v>
      </c>
      <c r="H57" s="36"/>
      <c r="I57" s="36"/>
      <c r="J57" s="12"/>
      <c r="K57" s="11"/>
      <c r="L57" s="43"/>
      <c r="M57" s="12"/>
      <c r="N57" s="12"/>
      <c r="O57" s="11"/>
      <c r="P57" s="11"/>
      <c r="Q57" s="11"/>
      <c r="R57" s="11"/>
      <c r="S57" s="11"/>
    </row>
    <row r="58" spans="1:19" ht="18" x14ac:dyDescent="0.35">
      <c r="A58" s="45" t="s">
        <v>211</v>
      </c>
      <c r="B58" s="30" t="s">
        <v>192</v>
      </c>
      <c r="C58" s="17">
        <v>8.5</v>
      </c>
      <c r="D58" s="17"/>
      <c r="E58" s="17"/>
      <c r="F58" s="109"/>
      <c r="G58" s="17">
        <v>8.5</v>
      </c>
      <c r="H58" s="17"/>
      <c r="I58" s="17"/>
      <c r="J58" s="12" t="s">
        <v>33</v>
      </c>
      <c r="K58" s="11"/>
      <c r="L58" s="12"/>
      <c r="M58" s="12"/>
      <c r="N58" s="12"/>
      <c r="O58" s="11"/>
    </row>
    <row r="59" spans="1:19" x14ac:dyDescent="0.25">
      <c r="F59" s="8"/>
      <c r="K59" s="11"/>
      <c r="L59" s="12"/>
      <c r="M59" s="12"/>
      <c r="N59" s="12"/>
      <c r="O59" s="11"/>
    </row>
    <row r="60" spans="1:19" x14ac:dyDescent="0.25">
      <c r="A60" s="11" t="s">
        <v>308</v>
      </c>
      <c r="B60" s="30" t="s">
        <v>305</v>
      </c>
      <c r="C60" s="36">
        <v>1.8002373497203892</v>
      </c>
      <c r="D60" s="26"/>
      <c r="E60" s="26"/>
      <c r="F60" s="109"/>
      <c r="G60" s="36">
        <v>1.7821450188375896</v>
      </c>
      <c r="H60" s="26"/>
      <c r="I60" s="26"/>
      <c r="J60" s="12" t="s">
        <v>300</v>
      </c>
      <c r="K60" s="11"/>
      <c r="L60" s="12"/>
      <c r="M60" s="12"/>
      <c r="N60" s="12"/>
      <c r="O60" s="11"/>
    </row>
    <row r="61" spans="1:19" x14ac:dyDescent="0.25">
      <c r="A61" s="11" t="s">
        <v>27</v>
      </c>
      <c r="B61" s="30"/>
      <c r="C61">
        <v>0.01</v>
      </c>
      <c r="D61" s="26"/>
      <c r="E61" s="26"/>
      <c r="F61" s="109"/>
      <c r="G61">
        <v>0.01</v>
      </c>
      <c r="H61" s="26"/>
      <c r="I61" s="26"/>
      <c r="J61" s="12"/>
      <c r="K61" s="11"/>
      <c r="L61" s="12"/>
      <c r="M61" s="12"/>
      <c r="N61" s="12"/>
      <c r="O61" s="11"/>
    </row>
    <row r="62" spans="1:19" x14ac:dyDescent="0.25">
      <c r="A62" s="11" t="s">
        <v>311</v>
      </c>
      <c r="B62" s="30" t="s">
        <v>305</v>
      </c>
      <c r="C62" s="16">
        <v>1.8</v>
      </c>
      <c r="D62" s="26"/>
      <c r="E62" s="26"/>
      <c r="F62" s="109"/>
      <c r="G62" s="16">
        <v>1.78</v>
      </c>
      <c r="H62" s="26"/>
      <c r="I62" s="26"/>
      <c r="J62" s="12" t="s">
        <v>300</v>
      </c>
      <c r="K62" s="11"/>
      <c r="L62" s="12"/>
      <c r="M62" s="12"/>
      <c r="N62" s="12"/>
      <c r="O62" s="11"/>
    </row>
    <row r="63" spans="1:19" x14ac:dyDescent="0.25">
      <c r="A63" s="11"/>
      <c r="B63" s="30"/>
      <c r="C63" s="16"/>
      <c r="D63" s="26"/>
      <c r="E63" s="26"/>
      <c r="F63" s="109"/>
      <c r="G63" s="16"/>
      <c r="H63" s="26"/>
      <c r="I63" s="26"/>
      <c r="J63" s="12"/>
      <c r="K63" s="11"/>
      <c r="L63" s="12"/>
      <c r="M63" s="12"/>
      <c r="N63" s="12"/>
      <c r="O63" s="11"/>
    </row>
    <row r="64" spans="1:19" ht="18" x14ac:dyDescent="0.35">
      <c r="A64" s="11" t="s">
        <v>309</v>
      </c>
      <c r="B64" s="30" t="s">
        <v>306</v>
      </c>
      <c r="C64" s="36">
        <v>2.1482157270124689</v>
      </c>
      <c r="D64" s="26"/>
      <c r="E64" s="26"/>
      <c r="F64" s="109"/>
      <c r="G64" s="36">
        <v>2.2234032774579053</v>
      </c>
      <c r="H64" s="26"/>
      <c r="I64" s="26"/>
      <c r="J64" s="12" t="s">
        <v>33</v>
      </c>
      <c r="K64" s="11"/>
      <c r="L64" s="12"/>
      <c r="M64" s="12"/>
      <c r="N64" s="12"/>
      <c r="O64" s="11"/>
    </row>
    <row r="65" spans="1:15" x14ac:dyDescent="0.25">
      <c r="A65" s="11" t="s">
        <v>27</v>
      </c>
      <c r="B65" s="30"/>
      <c r="C65">
        <v>0.5</v>
      </c>
      <c r="D65" s="26"/>
      <c r="E65" s="26"/>
      <c r="F65" s="109"/>
      <c r="G65">
        <v>0.5</v>
      </c>
      <c r="H65" s="26"/>
      <c r="I65" s="26"/>
      <c r="J65" s="12"/>
      <c r="K65" s="11"/>
      <c r="L65" s="12"/>
      <c r="M65" s="12"/>
      <c r="N65" s="12"/>
      <c r="O65" s="11"/>
    </row>
    <row r="66" spans="1:15" ht="18" x14ac:dyDescent="0.35">
      <c r="A66" s="11" t="s">
        <v>312</v>
      </c>
      <c r="B66" s="30" t="s">
        <v>306</v>
      </c>
      <c r="C66" s="17">
        <v>2</v>
      </c>
      <c r="D66" s="26"/>
      <c r="E66" s="26"/>
      <c r="F66" s="109"/>
      <c r="G66" s="17">
        <v>2</v>
      </c>
      <c r="H66" s="26"/>
      <c r="I66" s="26"/>
      <c r="J66" s="12" t="s">
        <v>33</v>
      </c>
      <c r="K66" s="11"/>
      <c r="L66" s="12"/>
      <c r="M66" s="12"/>
      <c r="N66" s="12"/>
      <c r="O66" s="11"/>
    </row>
    <row r="67" spans="1:15" x14ac:dyDescent="0.25">
      <c r="A67" s="11"/>
      <c r="B67" s="30"/>
      <c r="C67" s="16"/>
      <c r="D67" s="26"/>
      <c r="E67" s="26"/>
      <c r="F67" s="109"/>
      <c r="G67" s="16"/>
      <c r="H67" s="26"/>
      <c r="I67" s="26"/>
      <c r="J67" s="12"/>
      <c r="K67" s="11"/>
      <c r="L67" s="12"/>
      <c r="M67" s="12"/>
      <c r="N67" s="12"/>
      <c r="O67" s="11"/>
    </row>
    <row r="68" spans="1:15" ht="18" x14ac:dyDescent="0.35">
      <c r="A68" s="11" t="s">
        <v>310</v>
      </c>
      <c r="B68" s="30" t="s">
        <v>307</v>
      </c>
      <c r="C68" s="36">
        <v>100.65339441387759</v>
      </c>
      <c r="D68" s="26"/>
      <c r="E68" s="26"/>
      <c r="F68" s="109"/>
      <c r="G68" s="36">
        <v>101.67522737189388</v>
      </c>
      <c r="H68" s="26"/>
      <c r="I68" s="26"/>
      <c r="J68" s="12" t="s">
        <v>33</v>
      </c>
      <c r="K68" s="11"/>
      <c r="L68" s="12"/>
      <c r="M68" s="12"/>
      <c r="N68" s="12"/>
      <c r="O68" s="11"/>
    </row>
    <row r="69" spans="1:15" x14ac:dyDescent="0.25">
      <c r="A69" s="11" t="s">
        <v>27</v>
      </c>
      <c r="B69" s="30"/>
      <c r="C69">
        <v>0.5</v>
      </c>
      <c r="D69" s="26"/>
      <c r="E69" s="26"/>
      <c r="F69" s="109"/>
      <c r="G69">
        <v>0.5</v>
      </c>
      <c r="H69" s="26"/>
      <c r="I69" s="26"/>
      <c r="J69" s="12"/>
      <c r="K69" s="11"/>
      <c r="L69" s="12"/>
      <c r="M69" s="12"/>
      <c r="N69" s="12"/>
      <c r="O69" s="11"/>
    </row>
    <row r="70" spans="1:15" ht="18" x14ac:dyDescent="0.35">
      <c r="A70" s="11" t="s">
        <v>313</v>
      </c>
      <c r="B70" s="30" t="s">
        <v>307</v>
      </c>
      <c r="C70" s="17">
        <v>100.5</v>
      </c>
      <c r="D70" s="26"/>
      <c r="E70" s="26"/>
      <c r="F70" s="109"/>
      <c r="G70" s="17">
        <v>101.5</v>
      </c>
      <c r="H70" s="26"/>
      <c r="I70" s="26"/>
      <c r="J70" s="12" t="s">
        <v>33</v>
      </c>
      <c r="K70" s="11"/>
      <c r="L70" s="12"/>
      <c r="M70" s="12"/>
      <c r="N70" s="12"/>
      <c r="O70" s="11"/>
    </row>
    <row r="71" spans="1:15" x14ac:dyDescent="0.25">
      <c r="A71" s="11"/>
      <c r="B71" s="30"/>
      <c r="C71" s="26"/>
      <c r="D71" s="26"/>
      <c r="E71" s="26"/>
      <c r="F71" s="26"/>
      <c r="G71" s="26"/>
      <c r="H71" s="26"/>
      <c r="I71" s="26"/>
      <c r="J71" s="12"/>
      <c r="K71" s="11"/>
      <c r="L71" s="12"/>
      <c r="M71" s="12"/>
      <c r="N71" s="12"/>
      <c r="O71" s="11"/>
    </row>
    <row r="72" spans="1:15" x14ac:dyDescent="0.25">
      <c r="A72" s="84" t="s">
        <v>645</v>
      </c>
      <c r="B72" s="128"/>
      <c r="C72" s="128"/>
      <c r="D72" s="128"/>
      <c r="E72" s="128"/>
      <c r="F72" s="128"/>
      <c r="G72" s="128"/>
      <c r="H72" s="128"/>
      <c r="I72" s="128"/>
      <c r="J72" s="128"/>
      <c r="K72" s="11"/>
      <c r="L72" s="12"/>
      <c r="M72" s="12"/>
      <c r="N72" s="12"/>
      <c r="O72" s="11"/>
    </row>
    <row r="73" spans="1:15" x14ac:dyDescent="0.25">
      <c r="A73" t="s">
        <v>646</v>
      </c>
      <c r="L73" s="12"/>
      <c r="M73" s="12"/>
      <c r="N73" s="12"/>
      <c r="O73" s="11"/>
    </row>
    <row r="74" spans="1:15" x14ac:dyDescent="0.25">
      <c r="N74" s="12"/>
      <c r="O74" s="11"/>
    </row>
    <row r="75" spans="1:15" x14ac:dyDescent="0.25">
      <c r="A75" t="s">
        <v>647</v>
      </c>
      <c r="N75" s="12"/>
      <c r="O75" s="11"/>
    </row>
    <row r="76" spans="1:15" x14ac:dyDescent="0.25">
      <c r="A76" s="130" t="s">
        <v>605</v>
      </c>
      <c r="N76" s="12"/>
      <c r="O76" s="11"/>
    </row>
    <row r="77" spans="1:15" x14ac:dyDescent="0.25">
      <c r="A77" s="129" t="s">
        <v>655</v>
      </c>
      <c r="N77" s="12"/>
      <c r="O77" s="11"/>
    </row>
    <row r="78" spans="1:15" x14ac:dyDescent="0.25">
      <c r="N78" s="12"/>
      <c r="O78" s="11"/>
    </row>
    <row r="79" spans="1:15" x14ac:dyDescent="0.25">
      <c r="A79" s="130" t="s">
        <v>602</v>
      </c>
      <c r="N79" s="12"/>
      <c r="O79" s="11"/>
    </row>
    <row r="80" spans="1:15" x14ac:dyDescent="0.25">
      <c r="A80" s="131">
        <v>2007</v>
      </c>
      <c r="N80" s="12"/>
      <c r="O80" s="11"/>
    </row>
    <row r="81" spans="14:15" x14ac:dyDescent="0.25">
      <c r="N81" s="12"/>
      <c r="O81" s="11"/>
    </row>
    <row r="82" spans="14:15" x14ac:dyDescent="0.25">
      <c r="N82" s="12"/>
      <c r="O82" s="11"/>
    </row>
    <row r="83" spans="14:15" x14ac:dyDescent="0.25">
      <c r="N83" s="12"/>
      <c r="O83" s="11"/>
    </row>
    <row r="84" spans="14:15" x14ac:dyDescent="0.25">
      <c r="N84" s="12"/>
      <c r="O84" s="11"/>
    </row>
    <row r="85" spans="14:15" x14ac:dyDescent="0.25">
      <c r="N85" s="12"/>
      <c r="O85" s="11"/>
    </row>
    <row r="86" spans="14:15" x14ac:dyDescent="0.25">
      <c r="N86" s="12"/>
      <c r="O86" s="11"/>
    </row>
    <row r="87" spans="14:15" x14ac:dyDescent="0.25">
      <c r="N87" s="12"/>
      <c r="O87" s="11"/>
    </row>
    <row r="88" spans="14:15" x14ac:dyDescent="0.25">
      <c r="N88" s="12"/>
      <c r="O88" s="11"/>
    </row>
    <row r="89" spans="14:15" x14ac:dyDescent="0.25">
      <c r="N89" s="12"/>
      <c r="O89" s="11"/>
    </row>
    <row r="90" spans="14:15" x14ac:dyDescent="0.25">
      <c r="N90" s="12"/>
      <c r="O90" s="11"/>
    </row>
    <row r="91" spans="14:15" x14ac:dyDescent="0.25">
      <c r="N91" s="12"/>
      <c r="O91" s="11"/>
    </row>
    <row r="92" spans="14:15" x14ac:dyDescent="0.25">
      <c r="N92" s="12"/>
      <c r="O92" s="11"/>
    </row>
    <row r="93" spans="14:15" x14ac:dyDescent="0.25">
      <c r="N93" s="12"/>
      <c r="O93" s="11"/>
    </row>
    <row r="94" spans="14:15" x14ac:dyDescent="0.25">
      <c r="N94" s="12"/>
      <c r="O94" s="11"/>
    </row>
    <row r="95" spans="14:15" x14ac:dyDescent="0.25">
      <c r="N95" s="12"/>
      <c r="O95" s="11"/>
    </row>
    <row r="96" spans="14:15" x14ac:dyDescent="0.25">
      <c r="N96" s="12"/>
      <c r="O96" s="11"/>
    </row>
    <row r="97" spans="14:15" x14ac:dyDescent="0.25">
      <c r="N97" s="12"/>
      <c r="O97" s="11"/>
    </row>
    <row r="98" spans="14:15" x14ac:dyDescent="0.25">
      <c r="N98" s="12"/>
      <c r="O98" s="11"/>
    </row>
    <row r="99" spans="14:15" x14ac:dyDescent="0.25">
      <c r="N99" s="12"/>
      <c r="O99" s="11"/>
    </row>
    <row r="100" spans="14:15" x14ac:dyDescent="0.25">
      <c r="N100" s="12"/>
      <c r="O100" s="11"/>
    </row>
    <row r="101" spans="14:15" x14ac:dyDescent="0.25">
      <c r="N101" s="12"/>
      <c r="O101" s="11"/>
    </row>
    <row r="102" spans="14:15" x14ac:dyDescent="0.25">
      <c r="N102" s="12"/>
      <c r="O102" s="11"/>
    </row>
    <row r="103" spans="14:15" x14ac:dyDescent="0.25">
      <c r="N103" s="12"/>
      <c r="O103" s="11"/>
    </row>
    <row r="104" spans="14:15" x14ac:dyDescent="0.25">
      <c r="N104" s="12"/>
      <c r="O104" s="11"/>
    </row>
    <row r="105" spans="14:15" x14ac:dyDescent="0.25">
      <c r="N105" s="12"/>
      <c r="O105" s="11"/>
    </row>
    <row r="106" spans="14:15" x14ac:dyDescent="0.25">
      <c r="N106" s="12"/>
      <c r="O106" s="11"/>
    </row>
    <row r="107" spans="14:15" x14ac:dyDescent="0.25">
      <c r="N107" s="12"/>
      <c r="O107" s="11"/>
    </row>
    <row r="108" spans="14:15" x14ac:dyDescent="0.25">
      <c r="N108" s="12"/>
      <c r="O108" s="11"/>
    </row>
    <row r="109" spans="14:15" x14ac:dyDescent="0.25">
      <c r="N109" s="12"/>
      <c r="O109" s="11"/>
    </row>
    <row r="110" spans="14:15" x14ac:dyDescent="0.25">
      <c r="N110" s="12"/>
      <c r="O110" s="11"/>
    </row>
    <row r="111" spans="14:15" x14ac:dyDescent="0.25">
      <c r="N111" s="12"/>
      <c r="O111" s="11"/>
    </row>
    <row r="112" spans="14:15" x14ac:dyDescent="0.25">
      <c r="N112" s="12"/>
      <c r="O112" s="11"/>
    </row>
    <row r="113" spans="14:15" x14ac:dyDescent="0.25">
      <c r="N113" s="12"/>
      <c r="O113" s="11"/>
    </row>
    <row r="114" spans="14:15" x14ac:dyDescent="0.25">
      <c r="N114" s="12"/>
      <c r="O114" s="11"/>
    </row>
    <row r="115" spans="14:15" x14ac:dyDescent="0.25">
      <c r="N115" s="12"/>
      <c r="O115" s="11"/>
    </row>
    <row r="116" spans="14:15" x14ac:dyDescent="0.25">
      <c r="N116" s="12"/>
      <c r="O116" s="11"/>
    </row>
    <row r="117" spans="14:15" x14ac:dyDescent="0.25">
      <c r="N117" s="12"/>
      <c r="O117" s="11"/>
    </row>
    <row r="118" spans="14:15" x14ac:dyDescent="0.25">
      <c r="N118" s="12"/>
      <c r="O118" s="11"/>
    </row>
    <row r="119" spans="14:15" x14ac:dyDescent="0.25">
      <c r="N119" s="12"/>
      <c r="O119" s="11"/>
    </row>
    <row r="120" spans="14:15" x14ac:dyDescent="0.25">
      <c r="N120" s="12"/>
      <c r="O120" s="11"/>
    </row>
    <row r="121" spans="14:15" x14ac:dyDescent="0.25">
      <c r="N121" s="12"/>
      <c r="O121" s="11"/>
    </row>
    <row r="122" spans="14:15" x14ac:dyDescent="0.25">
      <c r="N122" s="12"/>
      <c r="O122" s="11"/>
    </row>
    <row r="123" spans="14:15" x14ac:dyDescent="0.25">
      <c r="N123" s="12"/>
      <c r="O123" s="11"/>
    </row>
    <row r="124" spans="14:15" x14ac:dyDescent="0.25">
      <c r="N124" s="12"/>
      <c r="O124" s="11"/>
    </row>
    <row r="125" spans="14:15" x14ac:dyDescent="0.25">
      <c r="N125" s="12"/>
      <c r="O125" s="11"/>
    </row>
    <row r="126" spans="14:15" x14ac:dyDescent="0.25">
      <c r="N126" s="12"/>
      <c r="O126" s="11"/>
    </row>
    <row r="127" spans="14:15" x14ac:dyDescent="0.25">
      <c r="N127" s="12"/>
      <c r="O127" s="11"/>
    </row>
    <row r="128" spans="14:15" x14ac:dyDescent="0.25">
      <c r="N128" s="12"/>
      <c r="O128" s="11"/>
    </row>
    <row r="129" spans="14:15" x14ac:dyDescent="0.25">
      <c r="N129" s="12"/>
      <c r="O129" s="11"/>
    </row>
    <row r="130" spans="14:15" x14ac:dyDescent="0.25">
      <c r="N130" s="12"/>
      <c r="O130" s="11"/>
    </row>
    <row r="131" spans="14:15" x14ac:dyDescent="0.25">
      <c r="N131" s="12"/>
      <c r="O131" s="11"/>
    </row>
    <row r="132" spans="14:15" x14ac:dyDescent="0.25">
      <c r="N132" s="12"/>
      <c r="O132" s="11"/>
    </row>
    <row r="133" spans="14:15" x14ac:dyDescent="0.25">
      <c r="N133" s="12"/>
      <c r="O133" s="11"/>
    </row>
    <row r="134" spans="14:15" x14ac:dyDescent="0.25">
      <c r="N134" s="12"/>
      <c r="O134" s="11"/>
    </row>
    <row r="135" spans="14:15" x14ac:dyDescent="0.25">
      <c r="N135" s="12"/>
      <c r="O135" s="11"/>
    </row>
    <row r="136" spans="14:15" x14ac:dyDescent="0.25">
      <c r="N136" s="12"/>
      <c r="O136" s="11"/>
    </row>
    <row r="137" spans="14:15" x14ac:dyDescent="0.25">
      <c r="N137" s="12"/>
      <c r="O137" s="11"/>
    </row>
    <row r="138" spans="14:15" x14ac:dyDescent="0.25">
      <c r="N138" s="12"/>
      <c r="O138" s="11"/>
    </row>
    <row r="139" spans="14:15" x14ac:dyDescent="0.25">
      <c r="N139" s="12"/>
      <c r="O139" s="11"/>
    </row>
    <row r="140" spans="14:15" x14ac:dyDescent="0.25">
      <c r="N140" s="12"/>
      <c r="O140" s="11"/>
    </row>
    <row r="141" spans="14:15" x14ac:dyDescent="0.25">
      <c r="N141" s="12"/>
      <c r="O141" s="11"/>
    </row>
    <row r="142" spans="14:15" x14ac:dyDescent="0.25">
      <c r="N142" s="12"/>
      <c r="O142" s="11"/>
    </row>
    <row r="143" spans="14:15" x14ac:dyDescent="0.25">
      <c r="N143" s="12"/>
      <c r="O143" s="11"/>
    </row>
    <row r="144" spans="14:15" x14ac:dyDescent="0.25">
      <c r="N144" s="12"/>
      <c r="O144" s="11"/>
    </row>
    <row r="145" spans="14:15" x14ac:dyDescent="0.25">
      <c r="N145" s="12"/>
      <c r="O145" s="11"/>
    </row>
    <row r="146" spans="14:15" x14ac:dyDescent="0.25">
      <c r="N146" s="12"/>
      <c r="O146" s="11"/>
    </row>
    <row r="147" spans="14:15" x14ac:dyDescent="0.25">
      <c r="N147" s="12"/>
      <c r="O147" s="11"/>
    </row>
    <row r="148" spans="14:15" x14ac:dyDescent="0.25">
      <c r="N148" s="12"/>
      <c r="O148" s="11"/>
    </row>
    <row r="149" spans="14:15" x14ac:dyDescent="0.25">
      <c r="N149" s="12"/>
      <c r="O149" s="11"/>
    </row>
    <row r="150" spans="14:15" x14ac:dyDescent="0.25">
      <c r="N150" s="12"/>
      <c r="O150" s="11"/>
    </row>
    <row r="151" spans="14:15" x14ac:dyDescent="0.25">
      <c r="N151" s="12"/>
      <c r="O151" s="11"/>
    </row>
    <row r="152" spans="14:15" x14ac:dyDescent="0.25">
      <c r="N152" s="12"/>
      <c r="O152" s="11"/>
    </row>
    <row r="153" spans="14:15" x14ac:dyDescent="0.25">
      <c r="N153" s="12"/>
      <c r="O153" s="11"/>
    </row>
    <row r="154" spans="14:15" x14ac:dyDescent="0.25">
      <c r="N154" s="12"/>
      <c r="O154" s="11"/>
    </row>
    <row r="155" spans="14:15" x14ac:dyDescent="0.25">
      <c r="N155" s="12"/>
      <c r="O155" s="11"/>
    </row>
    <row r="156" spans="14:15" x14ac:dyDescent="0.25">
      <c r="N156" s="12"/>
      <c r="O156" s="11"/>
    </row>
    <row r="157" spans="14:15" x14ac:dyDescent="0.25">
      <c r="N157" s="12"/>
      <c r="O157" s="11"/>
    </row>
    <row r="158" spans="14:15" x14ac:dyDescent="0.25">
      <c r="N158" s="12"/>
      <c r="O158" s="11"/>
    </row>
    <row r="159" spans="14:15" x14ac:dyDescent="0.25">
      <c r="N159" s="12"/>
      <c r="O159" s="11"/>
    </row>
    <row r="160" spans="14:15" x14ac:dyDescent="0.25">
      <c r="N160" s="12"/>
      <c r="O160" s="11"/>
    </row>
    <row r="161" spans="14:15" x14ac:dyDescent="0.25">
      <c r="N161" s="12"/>
      <c r="O161" s="11"/>
    </row>
    <row r="162" spans="14:15" x14ac:dyDescent="0.25">
      <c r="N162" s="12"/>
      <c r="O162" s="11"/>
    </row>
    <row r="163" spans="14:15" x14ac:dyDescent="0.25">
      <c r="N163" s="12"/>
      <c r="O163" s="11"/>
    </row>
    <row r="164" spans="14:15" x14ac:dyDescent="0.25">
      <c r="N164" s="12"/>
      <c r="O164" s="11"/>
    </row>
    <row r="165" spans="14:15" x14ac:dyDescent="0.25">
      <c r="N165" s="12"/>
      <c r="O165" s="11"/>
    </row>
    <row r="166" spans="14:15" x14ac:dyDescent="0.25">
      <c r="N166" s="12"/>
      <c r="O166" s="11"/>
    </row>
    <row r="167" spans="14:15" x14ac:dyDescent="0.25">
      <c r="N167" s="12"/>
      <c r="O167" s="11"/>
    </row>
    <row r="168" spans="14:15" x14ac:dyDescent="0.25">
      <c r="N168" s="12"/>
      <c r="O168" s="11"/>
    </row>
    <row r="169" spans="14:15" x14ac:dyDescent="0.25">
      <c r="N169" s="12"/>
      <c r="O169" s="11"/>
    </row>
    <row r="170" spans="14:15" x14ac:dyDescent="0.25">
      <c r="N170" s="12"/>
      <c r="O170" s="11"/>
    </row>
    <row r="171" spans="14:15" x14ac:dyDescent="0.25">
      <c r="N171" s="12"/>
      <c r="O171" s="11"/>
    </row>
    <row r="172" spans="14:15" x14ac:dyDescent="0.25">
      <c r="N172" s="12"/>
      <c r="O172" s="11"/>
    </row>
    <row r="173" spans="14:15" x14ac:dyDescent="0.25">
      <c r="N173" s="12"/>
      <c r="O173" s="11"/>
    </row>
    <row r="174" spans="14:15" x14ac:dyDescent="0.25">
      <c r="N174" s="12"/>
      <c r="O174" s="11"/>
    </row>
    <row r="175" spans="14:15" x14ac:dyDescent="0.25">
      <c r="N175" s="12"/>
      <c r="O175" s="11"/>
    </row>
    <row r="176" spans="14:15" x14ac:dyDescent="0.25">
      <c r="N176" s="12"/>
      <c r="O176" s="11"/>
    </row>
    <row r="177" spans="14:15" x14ac:dyDescent="0.25">
      <c r="N177" s="12"/>
      <c r="O177" s="11"/>
    </row>
    <row r="178" spans="14:15" x14ac:dyDescent="0.25">
      <c r="N178" s="12"/>
      <c r="O178" s="11"/>
    </row>
    <row r="179" spans="14:15" x14ac:dyDescent="0.25">
      <c r="N179" s="12"/>
      <c r="O179" s="11"/>
    </row>
    <row r="180" spans="14:15" x14ac:dyDescent="0.25">
      <c r="N180" s="12"/>
      <c r="O180" s="11"/>
    </row>
    <row r="181" spans="14:15" x14ac:dyDescent="0.25">
      <c r="N181" s="12"/>
      <c r="O181" s="11"/>
    </row>
    <row r="182" spans="14:15" x14ac:dyDescent="0.25">
      <c r="N182" s="12"/>
      <c r="O182" s="11"/>
    </row>
    <row r="183" spans="14:15" x14ac:dyDescent="0.25">
      <c r="N183" s="12"/>
      <c r="O183" s="11"/>
    </row>
    <row r="184" spans="14:15" x14ac:dyDescent="0.25">
      <c r="N184" s="12"/>
      <c r="O184" s="11"/>
    </row>
    <row r="185" spans="14:15" x14ac:dyDescent="0.25">
      <c r="N185" s="12"/>
      <c r="O185" s="11"/>
    </row>
    <row r="186" spans="14:15" x14ac:dyDescent="0.25">
      <c r="N186" s="12"/>
      <c r="O186" s="11"/>
    </row>
    <row r="187" spans="14:15" x14ac:dyDescent="0.25">
      <c r="N187" s="12"/>
      <c r="O187" s="11"/>
    </row>
    <row r="188" spans="14:15" x14ac:dyDescent="0.25">
      <c r="N188" s="12"/>
      <c r="O188" s="11"/>
    </row>
    <row r="189" spans="14:15" x14ac:dyDescent="0.25">
      <c r="N189" s="12"/>
      <c r="O189" s="11"/>
    </row>
    <row r="190" spans="14:15" x14ac:dyDescent="0.25">
      <c r="N190" s="12"/>
      <c r="O190" s="11"/>
    </row>
    <row r="191" spans="14:15" x14ac:dyDescent="0.25">
      <c r="N191" s="12"/>
      <c r="O191" s="11"/>
    </row>
    <row r="192" spans="14:15" x14ac:dyDescent="0.25">
      <c r="N192" s="12"/>
      <c r="O192" s="11"/>
    </row>
    <row r="193" spans="14:15" x14ac:dyDescent="0.25">
      <c r="N193" s="12"/>
      <c r="O193" s="11"/>
    </row>
    <row r="194" spans="14:15" x14ac:dyDescent="0.25">
      <c r="N194" s="12"/>
      <c r="O194" s="11"/>
    </row>
    <row r="195" spans="14:15" x14ac:dyDescent="0.25">
      <c r="N195" s="12"/>
      <c r="O195" s="11"/>
    </row>
    <row r="196" spans="14:15" x14ac:dyDescent="0.25">
      <c r="N196" s="12"/>
      <c r="O196" s="11"/>
    </row>
    <row r="197" spans="14:15" x14ac:dyDescent="0.25">
      <c r="N197" s="12"/>
      <c r="O197" s="11"/>
    </row>
    <row r="198" spans="14:15" x14ac:dyDescent="0.25">
      <c r="N198" s="12"/>
      <c r="O198" s="11"/>
    </row>
    <row r="199" spans="14:15" x14ac:dyDescent="0.25">
      <c r="N199" s="12"/>
      <c r="O199" s="11"/>
    </row>
    <row r="200" spans="14:15" x14ac:dyDescent="0.25">
      <c r="N200" s="12"/>
      <c r="O200" s="11"/>
    </row>
    <row r="201" spans="14:15" x14ac:dyDescent="0.25">
      <c r="N201" s="12"/>
      <c r="O201" s="11"/>
    </row>
    <row r="202" spans="14:15" x14ac:dyDescent="0.25">
      <c r="N202" s="12"/>
      <c r="O202" s="11"/>
    </row>
    <row r="203" spans="14:15" x14ac:dyDescent="0.25">
      <c r="N203" s="12"/>
      <c r="O203" s="11"/>
    </row>
    <row r="204" spans="14:15" x14ac:dyDescent="0.25">
      <c r="N204" s="12"/>
      <c r="O204" s="11"/>
    </row>
    <row r="205" spans="14:15" x14ac:dyDescent="0.25">
      <c r="N205" s="12"/>
      <c r="O205" s="11"/>
    </row>
    <row r="206" spans="14:15" x14ac:dyDescent="0.25">
      <c r="N206" s="12"/>
      <c r="O206" s="11"/>
    </row>
    <row r="207" spans="14:15" x14ac:dyDescent="0.25">
      <c r="N207" s="12"/>
      <c r="O207" s="11"/>
    </row>
    <row r="208" spans="14:15" x14ac:dyDescent="0.25">
      <c r="N208" s="12"/>
      <c r="O208" s="11"/>
    </row>
    <row r="209" spans="14:15" x14ac:dyDescent="0.25">
      <c r="N209" s="12"/>
      <c r="O209" s="11"/>
    </row>
    <row r="210" spans="14:15" x14ac:dyDescent="0.25">
      <c r="N210" s="12"/>
      <c r="O210" s="11"/>
    </row>
    <row r="211" spans="14:15" x14ac:dyDescent="0.25">
      <c r="N211" s="12"/>
      <c r="O211" s="11"/>
    </row>
    <row r="212" spans="14:15" x14ac:dyDescent="0.25">
      <c r="N212" s="12"/>
      <c r="O212" s="11"/>
    </row>
    <row r="213" spans="14:15" x14ac:dyDescent="0.25">
      <c r="N213" s="12"/>
      <c r="O213" s="11"/>
    </row>
    <row r="214" spans="14:15" x14ac:dyDescent="0.25">
      <c r="N214" s="12"/>
      <c r="O214" s="11"/>
    </row>
    <row r="215" spans="14:15" x14ac:dyDescent="0.25">
      <c r="N215" s="12"/>
      <c r="O215" s="11"/>
    </row>
    <row r="216" spans="14:15" x14ac:dyDescent="0.25">
      <c r="N216" s="12"/>
      <c r="O216" s="11"/>
    </row>
    <row r="217" spans="14:15" x14ac:dyDescent="0.25">
      <c r="N217" s="12"/>
      <c r="O217" s="11"/>
    </row>
    <row r="218" spans="14:15" x14ac:dyDescent="0.25">
      <c r="N218" s="12"/>
      <c r="O218" s="11"/>
    </row>
    <row r="219" spans="14:15" x14ac:dyDescent="0.25">
      <c r="N219" s="12"/>
      <c r="O219" s="11"/>
    </row>
    <row r="220" spans="14:15" x14ac:dyDescent="0.25">
      <c r="N220" s="12"/>
      <c r="O220" s="11"/>
    </row>
    <row r="221" spans="14:15" x14ac:dyDescent="0.25">
      <c r="N221" s="12"/>
      <c r="O221" s="11"/>
    </row>
    <row r="222" spans="14:15" x14ac:dyDescent="0.25">
      <c r="N222" s="12"/>
      <c r="O222" s="11"/>
    </row>
    <row r="223" spans="14:15" x14ac:dyDescent="0.25">
      <c r="N223" s="12"/>
      <c r="O223" s="11"/>
    </row>
    <row r="224" spans="14:15" x14ac:dyDescent="0.25">
      <c r="N224" s="12"/>
      <c r="O224" s="11"/>
    </row>
    <row r="225" spans="14:15" x14ac:dyDescent="0.25">
      <c r="N225" s="12"/>
      <c r="O225" s="11"/>
    </row>
    <row r="226" spans="14:15" x14ac:dyDescent="0.25">
      <c r="N226" s="12"/>
      <c r="O226" s="11"/>
    </row>
    <row r="227" spans="14:15" x14ac:dyDescent="0.25">
      <c r="N227" s="12"/>
      <c r="O227" s="11"/>
    </row>
    <row r="228" spans="14:15" x14ac:dyDescent="0.25">
      <c r="N228" s="12"/>
      <c r="O228" s="11"/>
    </row>
    <row r="229" spans="14:15" x14ac:dyDescent="0.25">
      <c r="N229" s="12"/>
      <c r="O229" s="11"/>
    </row>
    <row r="230" spans="14:15" x14ac:dyDescent="0.25">
      <c r="N230" s="12"/>
      <c r="O230" s="11"/>
    </row>
    <row r="231" spans="14:15" x14ac:dyDescent="0.25">
      <c r="N231" s="12"/>
      <c r="O231" s="11"/>
    </row>
    <row r="232" spans="14:15" x14ac:dyDescent="0.25">
      <c r="N232" s="12"/>
      <c r="O232" s="11"/>
    </row>
    <row r="233" spans="14:15" x14ac:dyDescent="0.25">
      <c r="N233" s="12"/>
      <c r="O233" s="11"/>
    </row>
    <row r="234" spans="14:15" x14ac:dyDescent="0.25">
      <c r="N234" s="12"/>
      <c r="O234" s="11"/>
    </row>
    <row r="235" spans="14:15" x14ac:dyDescent="0.25">
      <c r="N235" s="12"/>
      <c r="O235" s="11"/>
    </row>
    <row r="236" spans="14:15" x14ac:dyDescent="0.25">
      <c r="N236" s="12"/>
      <c r="O236" s="11"/>
    </row>
    <row r="237" spans="14:15" x14ac:dyDescent="0.25">
      <c r="N237" s="12"/>
      <c r="O237" s="11"/>
    </row>
    <row r="238" spans="14:15" x14ac:dyDescent="0.25">
      <c r="N238" s="12"/>
      <c r="O238" s="11"/>
    </row>
    <row r="239" spans="14:15" x14ac:dyDescent="0.25">
      <c r="N239" s="12"/>
      <c r="O239" s="11"/>
    </row>
    <row r="240" spans="14:15" x14ac:dyDescent="0.25">
      <c r="N240" s="12"/>
      <c r="O240" s="11"/>
    </row>
    <row r="241" spans="14:15" x14ac:dyDescent="0.25">
      <c r="N241" s="12"/>
      <c r="O241" s="11"/>
    </row>
    <row r="242" spans="14:15" x14ac:dyDescent="0.25">
      <c r="N242" s="12"/>
      <c r="O242" s="11"/>
    </row>
    <row r="243" spans="14:15" x14ac:dyDescent="0.25">
      <c r="N243" s="12"/>
      <c r="O243" s="11"/>
    </row>
    <row r="244" spans="14:15" x14ac:dyDescent="0.25">
      <c r="N244" s="12"/>
      <c r="O244" s="11"/>
    </row>
    <row r="245" spans="14:15" x14ac:dyDescent="0.25">
      <c r="N245" s="12"/>
      <c r="O245" s="11"/>
    </row>
    <row r="246" spans="14:15" x14ac:dyDescent="0.25">
      <c r="N246" s="12"/>
      <c r="O246" s="11"/>
    </row>
    <row r="247" spans="14:15" x14ac:dyDescent="0.25">
      <c r="N247" s="12"/>
      <c r="O247" s="11"/>
    </row>
    <row r="248" spans="14:15" x14ac:dyDescent="0.25">
      <c r="N248" s="12"/>
      <c r="O248" s="11"/>
    </row>
    <row r="249" spans="14:15" x14ac:dyDescent="0.25">
      <c r="N249" s="12"/>
      <c r="O249" s="11"/>
    </row>
    <row r="250" spans="14:15" x14ac:dyDescent="0.25">
      <c r="N250" s="12"/>
      <c r="O250" s="11"/>
    </row>
    <row r="251" spans="14:15" x14ac:dyDescent="0.25">
      <c r="N251" s="12"/>
      <c r="O251" s="11"/>
    </row>
    <row r="252" spans="14:15" x14ac:dyDescent="0.25">
      <c r="N252" s="12"/>
      <c r="O252" s="11"/>
    </row>
    <row r="253" spans="14:15" x14ac:dyDescent="0.25">
      <c r="N253" s="12"/>
      <c r="O253" s="11"/>
    </row>
    <row r="254" spans="14:15" x14ac:dyDescent="0.25">
      <c r="N254" s="12"/>
      <c r="O254" s="11"/>
    </row>
    <row r="255" spans="14:15" x14ac:dyDescent="0.25">
      <c r="N255" s="12"/>
      <c r="O255" s="11"/>
    </row>
    <row r="256" spans="14:15" x14ac:dyDescent="0.25">
      <c r="N256" s="12"/>
      <c r="O256" s="11"/>
    </row>
    <row r="257" spans="14:15" x14ac:dyDescent="0.25">
      <c r="N257" s="12"/>
      <c r="O257" s="11"/>
    </row>
    <row r="258" spans="14:15" x14ac:dyDescent="0.25">
      <c r="N258" s="12"/>
      <c r="O258" s="11"/>
    </row>
    <row r="259" spans="14:15" x14ac:dyDescent="0.25">
      <c r="N259" s="12"/>
      <c r="O259" s="11"/>
    </row>
    <row r="260" spans="14:15" x14ac:dyDescent="0.25">
      <c r="N260" s="12"/>
      <c r="O260" s="11"/>
    </row>
    <row r="261" spans="14:15" x14ac:dyDescent="0.25">
      <c r="N261" s="12"/>
      <c r="O261" s="11"/>
    </row>
    <row r="262" spans="14:15" x14ac:dyDescent="0.25">
      <c r="N262" s="12"/>
      <c r="O262" s="11"/>
    </row>
    <row r="263" spans="14:15" x14ac:dyDescent="0.25">
      <c r="N263" s="12"/>
      <c r="O263" s="11"/>
    </row>
    <row r="264" spans="14:15" x14ac:dyDescent="0.25">
      <c r="N264" s="12"/>
      <c r="O264" s="11"/>
    </row>
    <row r="265" spans="14:15" x14ac:dyDescent="0.25">
      <c r="N265" s="12"/>
      <c r="O265" s="11"/>
    </row>
    <row r="266" spans="14:15" x14ac:dyDescent="0.25">
      <c r="N266" s="12"/>
      <c r="O266" s="11"/>
    </row>
    <row r="267" spans="14:15" x14ac:dyDescent="0.25">
      <c r="N267" s="12"/>
      <c r="O267" s="11"/>
    </row>
    <row r="268" spans="14:15" x14ac:dyDescent="0.25">
      <c r="N268" s="12"/>
      <c r="O268" s="11"/>
    </row>
    <row r="269" spans="14:15" x14ac:dyDescent="0.25">
      <c r="N269" s="12"/>
      <c r="O269" s="11"/>
    </row>
    <row r="270" spans="14:15" x14ac:dyDescent="0.25">
      <c r="N270" s="12"/>
      <c r="O270" s="11"/>
    </row>
    <row r="271" spans="14:15" x14ac:dyDescent="0.25">
      <c r="N271" s="12"/>
      <c r="O271" s="11"/>
    </row>
    <row r="272" spans="14:15" x14ac:dyDescent="0.25">
      <c r="N272" s="12"/>
      <c r="O272" s="11"/>
    </row>
    <row r="273" spans="14:15" x14ac:dyDescent="0.25">
      <c r="N273" s="12"/>
      <c r="O273" s="11"/>
    </row>
    <row r="274" spans="14:15" x14ac:dyDescent="0.25">
      <c r="N274" s="12"/>
      <c r="O274" s="11"/>
    </row>
    <row r="275" spans="14:15" x14ac:dyDescent="0.25">
      <c r="N275" s="12"/>
      <c r="O275" s="11"/>
    </row>
    <row r="276" spans="14:15" x14ac:dyDescent="0.25">
      <c r="N276" s="12"/>
      <c r="O276" s="11"/>
    </row>
    <row r="277" spans="14:15" x14ac:dyDescent="0.25">
      <c r="N277" s="12"/>
      <c r="O277" s="11"/>
    </row>
    <row r="278" spans="14:15" x14ac:dyDescent="0.25">
      <c r="N278" s="12"/>
      <c r="O278" s="11"/>
    </row>
    <row r="279" spans="14:15" x14ac:dyDescent="0.25">
      <c r="N279" s="12"/>
      <c r="O279" s="11"/>
    </row>
    <row r="280" spans="14:15" x14ac:dyDescent="0.25">
      <c r="N280" s="12"/>
      <c r="O280" s="11"/>
    </row>
    <row r="281" spans="14:15" x14ac:dyDescent="0.25">
      <c r="N281" s="12"/>
      <c r="O281" s="11"/>
    </row>
    <row r="282" spans="14:15" x14ac:dyDescent="0.25">
      <c r="N282" s="12"/>
      <c r="O282" s="11"/>
    </row>
    <row r="283" spans="14:15" x14ac:dyDescent="0.25">
      <c r="N283" s="12"/>
      <c r="O283" s="11"/>
    </row>
    <row r="284" spans="14:15" x14ac:dyDescent="0.25">
      <c r="N284" s="12"/>
      <c r="O284" s="11"/>
    </row>
    <row r="285" spans="14:15" x14ac:dyDescent="0.25">
      <c r="N285" s="12"/>
      <c r="O285" s="11"/>
    </row>
    <row r="286" spans="14:15" x14ac:dyDescent="0.25">
      <c r="N286" s="12"/>
      <c r="O286" s="11"/>
    </row>
    <row r="287" spans="14:15" x14ac:dyDescent="0.25">
      <c r="N287" s="12"/>
      <c r="O287" s="11"/>
    </row>
    <row r="288" spans="14:15" x14ac:dyDescent="0.25">
      <c r="N288" s="12"/>
      <c r="O288" s="11"/>
    </row>
    <row r="289" spans="14:15" x14ac:dyDescent="0.25">
      <c r="N289" s="12"/>
      <c r="O289" s="11"/>
    </row>
    <row r="290" spans="14:15" x14ac:dyDescent="0.25">
      <c r="N290" s="12"/>
      <c r="O290" s="11"/>
    </row>
    <row r="291" spans="14:15" x14ac:dyDescent="0.25">
      <c r="N291" s="12"/>
      <c r="O291" s="11"/>
    </row>
    <row r="292" spans="14:15" x14ac:dyDescent="0.25">
      <c r="N292" s="12"/>
      <c r="O292" s="11"/>
    </row>
    <row r="293" spans="14:15" x14ac:dyDescent="0.25">
      <c r="N293" s="12"/>
      <c r="O293" s="11"/>
    </row>
    <row r="294" spans="14:15" x14ac:dyDescent="0.25">
      <c r="N294" s="12"/>
      <c r="O294" s="11"/>
    </row>
    <row r="295" spans="14:15" x14ac:dyDescent="0.25">
      <c r="N295" s="12"/>
      <c r="O295" s="11"/>
    </row>
    <row r="296" spans="14:15" x14ac:dyDescent="0.25">
      <c r="N296" s="12"/>
      <c r="O296" s="11"/>
    </row>
    <row r="297" spans="14:15" x14ac:dyDescent="0.25">
      <c r="N297" s="12"/>
      <c r="O297" s="11"/>
    </row>
    <row r="298" spans="14:15" x14ac:dyDescent="0.25">
      <c r="N298" s="12"/>
      <c r="O298" s="11"/>
    </row>
    <row r="299" spans="14:15" x14ac:dyDescent="0.25">
      <c r="N299" s="12"/>
      <c r="O299" s="11"/>
    </row>
    <row r="300" spans="14:15" x14ac:dyDescent="0.25">
      <c r="N300" s="12"/>
      <c r="O300" s="11"/>
    </row>
    <row r="301" spans="14:15" x14ac:dyDescent="0.25">
      <c r="N301" s="12"/>
      <c r="O301" s="11"/>
    </row>
    <row r="302" spans="14:15" x14ac:dyDescent="0.25">
      <c r="N302" s="12"/>
      <c r="O302" s="11"/>
    </row>
    <row r="303" spans="14:15" x14ac:dyDescent="0.25">
      <c r="N303" s="12"/>
      <c r="O303" s="11"/>
    </row>
    <row r="304" spans="14:15" x14ac:dyDescent="0.25">
      <c r="N304" s="12"/>
      <c r="O304" s="11"/>
    </row>
    <row r="305" spans="14:15" x14ac:dyDescent="0.25">
      <c r="N305" s="12"/>
      <c r="O305" s="11"/>
    </row>
    <row r="306" spans="14:15" x14ac:dyDescent="0.25">
      <c r="N306" s="12"/>
      <c r="O306" s="11"/>
    </row>
    <row r="307" spans="14:15" x14ac:dyDescent="0.25">
      <c r="N307" s="12"/>
      <c r="O307" s="11"/>
    </row>
    <row r="308" spans="14:15" x14ac:dyDescent="0.25">
      <c r="N308" s="12"/>
      <c r="O308" s="11"/>
    </row>
    <row r="309" spans="14:15" x14ac:dyDescent="0.25">
      <c r="N309" s="12"/>
      <c r="O309" s="11"/>
    </row>
    <row r="310" spans="14:15" x14ac:dyDescent="0.25">
      <c r="N310" s="12"/>
      <c r="O310" s="11"/>
    </row>
    <row r="311" spans="14:15" x14ac:dyDescent="0.25">
      <c r="N311" s="12"/>
      <c r="O311" s="11"/>
    </row>
    <row r="312" spans="14:15" x14ac:dyDescent="0.25">
      <c r="N312" s="12"/>
      <c r="O312" s="11"/>
    </row>
    <row r="313" spans="14:15" x14ac:dyDescent="0.25">
      <c r="N313" s="12"/>
      <c r="O313" s="11"/>
    </row>
    <row r="314" spans="14:15" x14ac:dyDescent="0.25">
      <c r="N314" s="12"/>
      <c r="O314" s="11"/>
    </row>
    <row r="315" spans="14:15" x14ac:dyDescent="0.25">
      <c r="N315" s="12"/>
      <c r="O315" s="11"/>
    </row>
    <row r="316" spans="14:15" x14ac:dyDescent="0.25">
      <c r="N316" s="12"/>
      <c r="O316" s="11"/>
    </row>
    <row r="317" spans="14:15" x14ac:dyDescent="0.25">
      <c r="N317" s="12"/>
      <c r="O317" s="11"/>
    </row>
    <row r="318" spans="14:15" x14ac:dyDescent="0.25">
      <c r="N318" s="12"/>
      <c r="O318" s="11"/>
    </row>
    <row r="319" spans="14:15" x14ac:dyDescent="0.25">
      <c r="N319" s="12"/>
      <c r="O319" s="11"/>
    </row>
    <row r="320" spans="14:15" x14ac:dyDescent="0.25">
      <c r="N320" s="12"/>
      <c r="O320" s="11"/>
    </row>
    <row r="321" spans="14:15" x14ac:dyDescent="0.25">
      <c r="N321" s="12"/>
      <c r="O321" s="11"/>
    </row>
    <row r="322" spans="14:15" x14ac:dyDescent="0.25">
      <c r="N322" s="12"/>
      <c r="O322" s="11"/>
    </row>
    <row r="323" spans="14:15" x14ac:dyDescent="0.25">
      <c r="N323" s="12"/>
      <c r="O323" s="11"/>
    </row>
    <row r="324" spans="14:15" x14ac:dyDescent="0.25">
      <c r="N324" s="12"/>
      <c r="O324" s="11"/>
    </row>
    <row r="325" spans="14:15" x14ac:dyDescent="0.25">
      <c r="N325" s="12"/>
      <c r="O325" s="11"/>
    </row>
    <row r="326" spans="14:15" x14ac:dyDescent="0.25">
      <c r="N326" s="12"/>
      <c r="O326" s="11"/>
    </row>
    <row r="327" spans="14:15" x14ac:dyDescent="0.25">
      <c r="N327" s="12"/>
      <c r="O327" s="11"/>
    </row>
    <row r="328" spans="14:15" x14ac:dyDescent="0.25">
      <c r="N328" s="12"/>
      <c r="O328" s="11"/>
    </row>
    <row r="329" spans="14:15" x14ac:dyDescent="0.25">
      <c r="N329" s="12"/>
      <c r="O329" s="11"/>
    </row>
    <row r="330" spans="14:15" x14ac:dyDescent="0.25">
      <c r="N330" s="12"/>
      <c r="O330" s="11"/>
    </row>
    <row r="331" spans="14:15" x14ac:dyDescent="0.25">
      <c r="N331" s="12"/>
      <c r="O331" s="11"/>
    </row>
    <row r="332" spans="14:15" x14ac:dyDescent="0.25">
      <c r="N332" s="12"/>
      <c r="O332" s="11"/>
    </row>
    <row r="333" spans="14:15" x14ac:dyDescent="0.25">
      <c r="N333" s="12"/>
      <c r="O333" s="11"/>
    </row>
    <row r="334" spans="14:15" x14ac:dyDescent="0.25">
      <c r="N334" s="12"/>
      <c r="O334" s="11"/>
    </row>
    <row r="335" spans="14:15" x14ac:dyDescent="0.25">
      <c r="N335" s="12"/>
      <c r="O335" s="11"/>
    </row>
    <row r="336" spans="14:15" x14ac:dyDescent="0.25">
      <c r="N336" s="12"/>
      <c r="O336" s="11"/>
    </row>
    <row r="337" spans="14:15" x14ac:dyDescent="0.25">
      <c r="N337" s="12"/>
      <c r="O337" s="11"/>
    </row>
    <row r="338" spans="14:15" x14ac:dyDescent="0.25">
      <c r="N338" s="12"/>
      <c r="O338" s="11"/>
    </row>
    <row r="339" spans="14:15" x14ac:dyDescent="0.25">
      <c r="N339" s="12"/>
      <c r="O339" s="11"/>
    </row>
    <row r="340" spans="14:15" x14ac:dyDescent="0.25">
      <c r="N340" s="12"/>
      <c r="O340" s="11"/>
    </row>
    <row r="341" spans="14:15" x14ac:dyDescent="0.25">
      <c r="N341" s="12"/>
      <c r="O341" s="11"/>
    </row>
    <row r="342" spans="14:15" x14ac:dyDescent="0.25">
      <c r="N342" s="12"/>
      <c r="O342" s="11"/>
    </row>
    <row r="343" spans="14:15" x14ac:dyDescent="0.25">
      <c r="N343" s="12"/>
      <c r="O343" s="11"/>
    </row>
    <row r="344" spans="14:15" x14ac:dyDescent="0.25">
      <c r="N344" s="12"/>
      <c r="O344" s="11"/>
    </row>
    <row r="345" spans="14:15" x14ac:dyDescent="0.25">
      <c r="N345" s="12"/>
      <c r="O345" s="11"/>
    </row>
    <row r="346" spans="14:15" x14ac:dyDescent="0.25">
      <c r="N346" s="12"/>
      <c r="O346" s="11"/>
    </row>
    <row r="347" spans="14:15" x14ac:dyDescent="0.25">
      <c r="N347" s="12"/>
      <c r="O347" s="11"/>
    </row>
    <row r="348" spans="14:15" x14ac:dyDescent="0.25">
      <c r="N348" s="12"/>
      <c r="O348" s="11"/>
    </row>
    <row r="349" spans="14:15" x14ac:dyDescent="0.25">
      <c r="N349" s="12"/>
      <c r="O349" s="11"/>
    </row>
    <row r="350" spans="14:15" x14ac:dyDescent="0.25">
      <c r="N350" s="12"/>
      <c r="O350" s="11"/>
    </row>
    <row r="351" spans="14:15" x14ac:dyDescent="0.25">
      <c r="N351" s="12"/>
      <c r="O351" s="11"/>
    </row>
    <row r="352" spans="14:15" x14ac:dyDescent="0.25">
      <c r="N352" s="12"/>
      <c r="O352" s="11"/>
    </row>
    <row r="353" spans="14:15" x14ac:dyDescent="0.25">
      <c r="N353" s="12"/>
      <c r="O353" s="11"/>
    </row>
    <row r="354" spans="14:15" x14ac:dyDescent="0.25">
      <c r="N354" s="12"/>
      <c r="O354" s="11"/>
    </row>
    <row r="355" spans="14:15" x14ac:dyDescent="0.25">
      <c r="N355" s="12"/>
      <c r="O355" s="11"/>
    </row>
    <row r="356" spans="14:15" x14ac:dyDescent="0.25">
      <c r="N356" s="12"/>
      <c r="O356" s="11"/>
    </row>
    <row r="357" spans="14:15" x14ac:dyDescent="0.25">
      <c r="N357" s="12"/>
      <c r="O357" s="11"/>
    </row>
    <row r="358" spans="14:15" x14ac:dyDescent="0.25">
      <c r="N358" s="12"/>
      <c r="O358" s="11"/>
    </row>
    <row r="359" spans="14:15" x14ac:dyDescent="0.25">
      <c r="N359" s="12"/>
      <c r="O359" s="11"/>
    </row>
    <row r="360" spans="14:15" x14ac:dyDescent="0.25">
      <c r="N360" s="12"/>
      <c r="O360" s="11"/>
    </row>
    <row r="361" spans="14:15" x14ac:dyDescent="0.25">
      <c r="N361" s="12"/>
      <c r="O361" s="11"/>
    </row>
    <row r="362" spans="14:15" x14ac:dyDescent="0.25">
      <c r="N362" s="12"/>
      <c r="O362" s="11"/>
    </row>
    <row r="363" spans="14:15" x14ac:dyDescent="0.25">
      <c r="N363" s="12"/>
      <c r="O363" s="11"/>
    </row>
    <row r="364" spans="14:15" x14ac:dyDescent="0.25">
      <c r="N364" s="12"/>
      <c r="O364" s="11"/>
    </row>
    <row r="365" spans="14:15" x14ac:dyDescent="0.25">
      <c r="N365" s="12"/>
      <c r="O365" s="11"/>
    </row>
    <row r="366" spans="14:15" x14ac:dyDescent="0.25">
      <c r="N366" s="12"/>
      <c r="O366" s="11"/>
    </row>
    <row r="367" spans="14:15" x14ac:dyDescent="0.25">
      <c r="N367" s="12"/>
      <c r="O367" s="11"/>
    </row>
    <row r="368" spans="14:15" x14ac:dyDescent="0.25">
      <c r="N368" s="12"/>
      <c r="O368" s="11"/>
    </row>
    <row r="369" spans="14:15" x14ac:dyDescent="0.25">
      <c r="N369" s="12"/>
      <c r="O369" s="11"/>
    </row>
    <row r="370" spans="14:15" x14ac:dyDescent="0.25">
      <c r="N370" s="12"/>
      <c r="O370" s="11"/>
    </row>
    <row r="371" spans="14:15" x14ac:dyDescent="0.25">
      <c r="N371" s="12"/>
      <c r="O371" s="11"/>
    </row>
    <row r="372" spans="14:15" x14ac:dyDescent="0.25">
      <c r="N372" s="12"/>
      <c r="O372" s="11"/>
    </row>
    <row r="373" spans="14:15" x14ac:dyDescent="0.25">
      <c r="N373" s="12"/>
      <c r="O373" s="11"/>
    </row>
    <row r="374" spans="14:15" x14ac:dyDescent="0.25">
      <c r="N374" s="12"/>
      <c r="O374" s="11"/>
    </row>
    <row r="375" spans="14:15" x14ac:dyDescent="0.25">
      <c r="N375" s="12"/>
      <c r="O375" s="11"/>
    </row>
    <row r="376" spans="14:15" x14ac:dyDescent="0.25">
      <c r="N376" s="12"/>
      <c r="O376" s="11"/>
    </row>
    <row r="377" spans="14:15" x14ac:dyDescent="0.25">
      <c r="N377" s="12"/>
      <c r="O377" s="11"/>
    </row>
    <row r="378" spans="14:15" x14ac:dyDescent="0.25">
      <c r="N378" s="12"/>
      <c r="O378" s="11"/>
    </row>
    <row r="379" spans="14:15" x14ac:dyDescent="0.25">
      <c r="N379" s="12"/>
      <c r="O379" s="11"/>
    </row>
    <row r="380" spans="14:15" x14ac:dyDescent="0.25">
      <c r="N380" s="12"/>
      <c r="O380" s="11"/>
    </row>
    <row r="381" spans="14:15" x14ac:dyDescent="0.25">
      <c r="N381" s="12"/>
      <c r="O381" s="11"/>
    </row>
    <row r="382" spans="14:15" x14ac:dyDescent="0.25">
      <c r="N382" s="12"/>
      <c r="O382" s="11"/>
    </row>
    <row r="383" spans="14:15" x14ac:dyDescent="0.25">
      <c r="N383" s="12"/>
      <c r="O383" s="11"/>
    </row>
    <row r="384" spans="14:15" x14ac:dyDescent="0.25">
      <c r="N384" s="12"/>
      <c r="O384" s="11"/>
    </row>
    <row r="385" spans="14:15" x14ac:dyDescent="0.25">
      <c r="N385" s="12"/>
      <c r="O385" s="11"/>
    </row>
    <row r="386" spans="14:15" x14ac:dyDescent="0.25">
      <c r="N386" s="12"/>
      <c r="O386" s="11"/>
    </row>
    <row r="387" spans="14:15" x14ac:dyDescent="0.25">
      <c r="N387" s="12"/>
      <c r="O387" s="11"/>
    </row>
    <row r="388" spans="14:15" x14ac:dyDescent="0.25">
      <c r="N388" s="12"/>
      <c r="O388" s="11"/>
    </row>
    <row r="389" spans="14:15" x14ac:dyDescent="0.25">
      <c r="N389" s="12"/>
      <c r="O389" s="11"/>
    </row>
    <row r="390" spans="14:15" x14ac:dyDescent="0.25">
      <c r="N390" s="12"/>
      <c r="O390" s="11"/>
    </row>
    <row r="391" spans="14:15" x14ac:dyDescent="0.25">
      <c r="N391" s="12"/>
      <c r="O391" s="11"/>
    </row>
    <row r="392" spans="14:15" x14ac:dyDescent="0.25">
      <c r="N392" s="12"/>
      <c r="O392" s="11"/>
    </row>
    <row r="393" spans="14:15" x14ac:dyDescent="0.25">
      <c r="N393" s="12"/>
      <c r="O393" s="11"/>
    </row>
    <row r="394" spans="14:15" x14ac:dyDescent="0.25">
      <c r="N394" s="12"/>
      <c r="O394" s="11"/>
    </row>
    <row r="395" spans="14:15" x14ac:dyDescent="0.25">
      <c r="N395" s="12"/>
      <c r="O395" s="11"/>
    </row>
    <row r="396" spans="14:15" x14ac:dyDescent="0.25">
      <c r="N396" s="12"/>
      <c r="O396" s="11"/>
    </row>
    <row r="397" spans="14:15" x14ac:dyDescent="0.25">
      <c r="N397" s="12"/>
      <c r="O397" s="11"/>
    </row>
    <row r="398" spans="14:15" x14ac:dyDescent="0.25">
      <c r="N398" s="12"/>
      <c r="O398" s="11"/>
    </row>
    <row r="399" spans="14:15" x14ac:dyDescent="0.25">
      <c r="N399" s="12"/>
      <c r="O399" s="11"/>
    </row>
    <row r="400" spans="14:15" x14ac:dyDescent="0.25">
      <c r="N400" s="12"/>
      <c r="O400" s="11"/>
    </row>
    <row r="401" spans="14:15" x14ac:dyDescent="0.25">
      <c r="N401" s="12"/>
      <c r="O401" s="11"/>
    </row>
    <row r="402" spans="14:15" x14ac:dyDescent="0.25">
      <c r="N402" s="12"/>
      <c r="O402" s="11"/>
    </row>
    <row r="403" spans="14:15" x14ac:dyDescent="0.25">
      <c r="N403" s="12"/>
      <c r="O403" s="11"/>
    </row>
    <row r="404" spans="14:15" x14ac:dyDescent="0.25">
      <c r="N404" s="12"/>
      <c r="O404" s="11"/>
    </row>
    <row r="405" spans="14:15" x14ac:dyDescent="0.25">
      <c r="N405" s="12"/>
      <c r="O405" s="11"/>
    </row>
    <row r="406" spans="14:15" x14ac:dyDescent="0.25">
      <c r="N406" s="12"/>
      <c r="O406" s="11"/>
    </row>
    <row r="407" spans="14:15" x14ac:dyDescent="0.25">
      <c r="N407" s="12"/>
      <c r="O407" s="11"/>
    </row>
    <row r="408" spans="14:15" x14ac:dyDescent="0.25">
      <c r="N408" s="12"/>
      <c r="O408" s="11"/>
    </row>
    <row r="409" spans="14:15" x14ac:dyDescent="0.25">
      <c r="N409" s="12"/>
      <c r="O409" s="11"/>
    </row>
    <row r="410" spans="14:15" x14ac:dyDescent="0.25">
      <c r="N410" s="12"/>
      <c r="O410" s="11"/>
    </row>
    <row r="411" spans="14:15" x14ac:dyDescent="0.25">
      <c r="N411" s="12"/>
      <c r="O411" s="11"/>
    </row>
    <row r="412" spans="14:15" x14ac:dyDescent="0.25">
      <c r="N412" s="12"/>
      <c r="O412" s="11"/>
    </row>
    <row r="413" spans="14:15" x14ac:dyDescent="0.25">
      <c r="N413" s="12"/>
      <c r="O413" s="11"/>
    </row>
    <row r="414" spans="14:15" x14ac:dyDescent="0.25">
      <c r="N414" s="12"/>
      <c r="O414" s="11"/>
    </row>
    <row r="415" spans="14:15" x14ac:dyDescent="0.25">
      <c r="N415" s="12"/>
      <c r="O415" s="11"/>
    </row>
    <row r="416" spans="14:15" x14ac:dyDescent="0.25">
      <c r="N416" s="12"/>
      <c r="O416" s="11"/>
    </row>
    <row r="417" spans="14:15" x14ac:dyDescent="0.25">
      <c r="N417" s="12"/>
      <c r="O417" s="11"/>
    </row>
    <row r="418" spans="14:15" x14ac:dyDescent="0.25">
      <c r="N418" s="12"/>
      <c r="O418" s="11"/>
    </row>
    <row r="419" spans="14:15" x14ac:dyDescent="0.25">
      <c r="N419" s="12"/>
      <c r="O419" s="11"/>
    </row>
    <row r="420" spans="14:15" x14ac:dyDescent="0.25">
      <c r="N420" s="12"/>
      <c r="O420" s="11"/>
    </row>
    <row r="421" spans="14:15" x14ac:dyDescent="0.25">
      <c r="N421" s="12"/>
      <c r="O421" s="11"/>
    </row>
    <row r="422" spans="14:15" x14ac:dyDescent="0.25">
      <c r="N422" s="12"/>
      <c r="O422" s="11"/>
    </row>
    <row r="423" spans="14:15" x14ac:dyDescent="0.25">
      <c r="N423" s="12"/>
      <c r="O423" s="11"/>
    </row>
    <row r="424" spans="14:15" x14ac:dyDescent="0.25">
      <c r="N424" s="12"/>
      <c r="O424" s="11"/>
    </row>
    <row r="425" spans="14:15" x14ac:dyDescent="0.25">
      <c r="N425" s="12"/>
      <c r="O425" s="11"/>
    </row>
    <row r="426" spans="14:15" x14ac:dyDescent="0.25">
      <c r="N426" s="12"/>
      <c r="O426" s="11"/>
    </row>
    <row r="427" spans="14:15" x14ac:dyDescent="0.25">
      <c r="N427" s="12"/>
      <c r="O427" s="11"/>
    </row>
    <row r="428" spans="14:15" x14ac:dyDescent="0.25">
      <c r="N428" s="12"/>
      <c r="O428" s="11"/>
    </row>
    <row r="429" spans="14:15" x14ac:dyDescent="0.25">
      <c r="N429" s="12"/>
      <c r="O429" s="11"/>
    </row>
    <row r="430" spans="14:15" x14ac:dyDescent="0.25">
      <c r="N430" s="12"/>
      <c r="O430" s="11"/>
    </row>
    <row r="431" spans="14:15" x14ac:dyDescent="0.25">
      <c r="N431" s="12"/>
      <c r="O431" s="11"/>
    </row>
    <row r="432" spans="14:15" x14ac:dyDescent="0.25">
      <c r="N432" s="12"/>
      <c r="O432" s="11"/>
    </row>
    <row r="433" spans="14:15" x14ac:dyDescent="0.25">
      <c r="N433" s="12"/>
      <c r="O433" s="11"/>
    </row>
    <row r="434" spans="14:15" x14ac:dyDescent="0.25">
      <c r="N434" s="12"/>
      <c r="O434" s="11"/>
    </row>
    <row r="435" spans="14:15" x14ac:dyDescent="0.25">
      <c r="N435" s="12"/>
      <c r="O435" s="11"/>
    </row>
    <row r="436" spans="14:15" x14ac:dyDescent="0.25">
      <c r="N436" s="12"/>
      <c r="O436" s="11"/>
    </row>
    <row r="437" spans="14:15" x14ac:dyDescent="0.25">
      <c r="N437" s="12"/>
      <c r="O437" s="11"/>
    </row>
    <row r="438" spans="14:15" x14ac:dyDescent="0.25">
      <c r="N438" s="12"/>
      <c r="O438" s="11"/>
    </row>
    <row r="439" spans="14:15" x14ac:dyDescent="0.25">
      <c r="N439" s="12"/>
      <c r="O439" s="11"/>
    </row>
    <row r="440" spans="14:15" x14ac:dyDescent="0.25">
      <c r="N440" s="12"/>
      <c r="O440" s="11"/>
    </row>
    <row r="441" spans="14:15" x14ac:dyDescent="0.25">
      <c r="N441" s="12"/>
      <c r="O441" s="11"/>
    </row>
    <row r="442" spans="14:15" x14ac:dyDescent="0.25">
      <c r="N442" s="12"/>
      <c r="O442" s="11"/>
    </row>
    <row r="443" spans="14:15" x14ac:dyDescent="0.25">
      <c r="N443" s="12"/>
      <c r="O443" s="11"/>
    </row>
    <row r="444" spans="14:15" x14ac:dyDescent="0.25">
      <c r="N444" s="12"/>
      <c r="O444" s="11"/>
    </row>
    <row r="445" spans="14:15" x14ac:dyDescent="0.25">
      <c r="N445" s="12"/>
      <c r="O445" s="11"/>
    </row>
    <row r="446" spans="14:15" x14ac:dyDescent="0.25">
      <c r="N446" s="12"/>
      <c r="O446" s="11"/>
    </row>
    <row r="447" spans="14:15" x14ac:dyDescent="0.25">
      <c r="N447" s="12"/>
      <c r="O447" s="11"/>
    </row>
    <row r="448" spans="14:15" x14ac:dyDescent="0.25">
      <c r="N448" s="12"/>
      <c r="O448" s="11"/>
    </row>
    <row r="449" spans="14:15" x14ac:dyDescent="0.25">
      <c r="N449" s="12"/>
      <c r="O449" s="11"/>
    </row>
    <row r="450" spans="14:15" x14ac:dyDescent="0.25">
      <c r="N450" s="12"/>
      <c r="O450" s="11"/>
    </row>
    <row r="451" spans="14:15" x14ac:dyDescent="0.25">
      <c r="N451" s="12"/>
      <c r="O451" s="11"/>
    </row>
    <row r="452" spans="14:15" x14ac:dyDescent="0.25">
      <c r="N452" s="12"/>
      <c r="O452" s="11"/>
    </row>
    <row r="453" spans="14:15" x14ac:dyDescent="0.25">
      <c r="N453" s="12"/>
      <c r="O453" s="11"/>
    </row>
    <row r="454" spans="14:15" x14ac:dyDescent="0.25">
      <c r="N454" s="12"/>
      <c r="O454" s="11"/>
    </row>
    <row r="455" spans="14:15" x14ac:dyDescent="0.25">
      <c r="N455" s="12"/>
      <c r="O455" s="11"/>
    </row>
    <row r="456" spans="14:15" x14ac:dyDescent="0.25">
      <c r="N456" s="12"/>
      <c r="O456" s="11"/>
    </row>
    <row r="457" spans="14:15" x14ac:dyDescent="0.25">
      <c r="N457" s="12"/>
      <c r="O457" s="11"/>
    </row>
    <row r="458" spans="14:15" x14ac:dyDescent="0.25">
      <c r="N458" s="12"/>
      <c r="O458" s="11"/>
    </row>
    <row r="459" spans="14:15" x14ac:dyDescent="0.25">
      <c r="N459" s="12"/>
      <c r="O459" s="11"/>
    </row>
    <row r="460" spans="14:15" x14ac:dyDescent="0.25">
      <c r="N460" s="12"/>
      <c r="O460" s="11"/>
    </row>
    <row r="461" spans="14:15" x14ac:dyDescent="0.25">
      <c r="N461" s="12"/>
      <c r="O461" s="11"/>
    </row>
    <row r="462" spans="14:15" x14ac:dyDescent="0.25">
      <c r="N462" s="12"/>
      <c r="O462" s="11"/>
    </row>
    <row r="463" spans="14:15" x14ac:dyDescent="0.25">
      <c r="N463" s="12"/>
      <c r="O463" s="11"/>
    </row>
    <row r="464" spans="14:15" x14ac:dyDescent="0.25">
      <c r="N464" s="12"/>
      <c r="O464" s="11"/>
    </row>
    <row r="465" spans="14:15" x14ac:dyDescent="0.25">
      <c r="N465" s="12"/>
      <c r="O465" s="11"/>
    </row>
    <row r="466" spans="14:15" x14ac:dyDescent="0.25">
      <c r="N466" s="12"/>
      <c r="O466" s="11"/>
    </row>
    <row r="467" spans="14:15" x14ac:dyDescent="0.25">
      <c r="N467" s="12"/>
      <c r="O467" s="11"/>
    </row>
    <row r="468" spans="14:15" x14ac:dyDescent="0.25">
      <c r="N468" s="12"/>
      <c r="O468" s="11"/>
    </row>
    <row r="469" spans="14:15" x14ac:dyDescent="0.25">
      <c r="N469" s="12"/>
      <c r="O469" s="11"/>
    </row>
    <row r="470" spans="14:15" x14ac:dyDescent="0.25">
      <c r="N470" s="12"/>
      <c r="O470" s="11"/>
    </row>
    <row r="471" spans="14:15" x14ac:dyDescent="0.25">
      <c r="N471" s="12"/>
      <c r="O471" s="11"/>
    </row>
    <row r="472" spans="14:15" x14ac:dyDescent="0.25">
      <c r="N472" s="12"/>
      <c r="O472" s="11"/>
    </row>
    <row r="473" spans="14:15" x14ac:dyDescent="0.25">
      <c r="N473" s="12"/>
      <c r="O473" s="11"/>
    </row>
    <row r="474" spans="14:15" x14ac:dyDescent="0.25">
      <c r="N474" s="12"/>
      <c r="O474" s="11"/>
    </row>
    <row r="475" spans="14:15" x14ac:dyDescent="0.25">
      <c r="N475" s="12"/>
      <c r="O475" s="11"/>
    </row>
    <row r="476" spans="14:15" x14ac:dyDescent="0.25">
      <c r="N476" s="12"/>
      <c r="O476" s="11"/>
    </row>
    <row r="477" spans="14:15" x14ac:dyDescent="0.25">
      <c r="N477" s="12"/>
      <c r="O477" s="11"/>
    </row>
    <row r="478" spans="14:15" x14ac:dyDescent="0.25">
      <c r="N478" s="12"/>
      <c r="O478" s="11"/>
    </row>
    <row r="479" spans="14:15" x14ac:dyDescent="0.25">
      <c r="N479" s="12"/>
      <c r="O479" s="11"/>
    </row>
    <row r="480" spans="14:15" x14ac:dyDescent="0.25">
      <c r="N480" s="12"/>
      <c r="O480" s="11"/>
    </row>
    <row r="481" spans="14:15" x14ac:dyDescent="0.25">
      <c r="N481" s="12"/>
      <c r="O481" s="11"/>
    </row>
    <row r="482" spans="14:15" x14ac:dyDescent="0.25">
      <c r="N482" s="12"/>
      <c r="O482" s="11"/>
    </row>
    <row r="483" spans="14:15" x14ac:dyDescent="0.25">
      <c r="N483" s="12"/>
      <c r="O483" s="11"/>
    </row>
    <row r="484" spans="14:15" x14ac:dyDescent="0.25">
      <c r="N484" s="12"/>
      <c r="O484" s="11"/>
    </row>
    <row r="485" spans="14:15" x14ac:dyDescent="0.25">
      <c r="N485" s="12"/>
      <c r="O485" s="11"/>
    </row>
    <row r="486" spans="14:15" x14ac:dyDescent="0.25">
      <c r="N486" s="12"/>
      <c r="O486" s="11"/>
    </row>
    <row r="487" spans="14:15" x14ac:dyDescent="0.25">
      <c r="N487" s="12"/>
      <c r="O487" s="11"/>
    </row>
    <row r="488" spans="14:15" x14ac:dyDescent="0.25">
      <c r="N488" s="12"/>
      <c r="O488" s="11"/>
    </row>
    <row r="489" spans="14:15" x14ac:dyDescent="0.25">
      <c r="N489" s="12"/>
      <c r="O489" s="11"/>
    </row>
    <row r="490" spans="14:15" x14ac:dyDescent="0.25">
      <c r="N490" s="12"/>
      <c r="O490" s="11"/>
    </row>
    <row r="491" spans="14:15" x14ac:dyDescent="0.25">
      <c r="N491" s="12"/>
      <c r="O491" s="11"/>
    </row>
    <row r="492" spans="14:15" x14ac:dyDescent="0.25">
      <c r="N492" s="12"/>
      <c r="O492" s="11"/>
    </row>
    <row r="493" spans="14:15" x14ac:dyDescent="0.25">
      <c r="N493" s="12"/>
      <c r="O493" s="11"/>
    </row>
    <row r="494" spans="14:15" x14ac:dyDescent="0.25">
      <c r="N494" s="12"/>
      <c r="O494" s="11"/>
    </row>
    <row r="495" spans="14:15" x14ac:dyDescent="0.25">
      <c r="N495" s="12"/>
      <c r="O495" s="11"/>
    </row>
    <row r="496" spans="14:15" x14ac:dyDescent="0.25">
      <c r="N496" s="12"/>
      <c r="O496" s="11"/>
    </row>
    <row r="497" spans="14:15" x14ac:dyDescent="0.25">
      <c r="N497" s="12"/>
      <c r="O497" s="11"/>
    </row>
    <row r="498" spans="14:15" x14ac:dyDescent="0.25">
      <c r="N498" s="12"/>
      <c r="O498" s="11"/>
    </row>
    <row r="499" spans="14:15" x14ac:dyDescent="0.25">
      <c r="N499" s="12"/>
      <c r="O499" s="11"/>
    </row>
    <row r="500" spans="14:15" x14ac:dyDescent="0.25">
      <c r="N500" s="12"/>
      <c r="O500" s="11"/>
    </row>
    <row r="501" spans="14:15" x14ac:dyDescent="0.25">
      <c r="N501" s="12"/>
      <c r="O501" s="11"/>
    </row>
    <row r="502" spans="14:15" x14ac:dyDescent="0.25">
      <c r="N502" s="12"/>
      <c r="O502" s="11"/>
    </row>
    <row r="503" spans="14:15" x14ac:dyDescent="0.25">
      <c r="N503" s="12"/>
      <c r="O503" s="11"/>
    </row>
    <row r="504" spans="14:15" x14ac:dyDescent="0.25">
      <c r="N504" s="12"/>
      <c r="O504" s="11"/>
    </row>
    <row r="505" spans="14:15" x14ac:dyDescent="0.25">
      <c r="N505" s="12"/>
      <c r="O505" s="11"/>
    </row>
    <row r="506" spans="14:15" x14ac:dyDescent="0.25">
      <c r="N506" s="12"/>
      <c r="O506" s="11"/>
    </row>
    <row r="507" spans="14:15" x14ac:dyDescent="0.25">
      <c r="N507" s="12"/>
      <c r="O507" s="11"/>
    </row>
    <row r="508" spans="14:15" x14ac:dyDescent="0.25">
      <c r="N508" s="12"/>
      <c r="O508" s="11"/>
    </row>
    <row r="509" spans="14:15" x14ac:dyDescent="0.25">
      <c r="N509" s="12"/>
      <c r="O509" s="11"/>
    </row>
    <row r="510" spans="14:15" x14ac:dyDescent="0.25">
      <c r="N510" s="12"/>
      <c r="O510" s="11"/>
    </row>
    <row r="511" spans="14:15" x14ac:dyDescent="0.25">
      <c r="N511" s="12"/>
      <c r="O511" s="11"/>
    </row>
    <row r="512" spans="14:15" x14ac:dyDescent="0.25">
      <c r="N512" s="12"/>
      <c r="O512" s="11"/>
    </row>
    <row r="513" spans="14:15" x14ac:dyDescent="0.25">
      <c r="N513" s="12"/>
      <c r="O513" s="11"/>
    </row>
    <row r="514" spans="14:15" x14ac:dyDescent="0.25">
      <c r="N514" s="12"/>
      <c r="O514" s="11"/>
    </row>
    <row r="515" spans="14:15" x14ac:dyDescent="0.25">
      <c r="N515" s="12"/>
      <c r="O515" s="11"/>
    </row>
    <row r="516" spans="14:15" x14ac:dyDescent="0.25">
      <c r="N516" s="12"/>
      <c r="O516" s="11"/>
    </row>
    <row r="517" spans="14:15" x14ac:dyDescent="0.25">
      <c r="N517" s="12"/>
      <c r="O517" s="11"/>
    </row>
    <row r="518" spans="14:15" x14ac:dyDescent="0.25">
      <c r="N518" s="12"/>
      <c r="O518" s="11"/>
    </row>
    <row r="519" spans="14:15" x14ac:dyDescent="0.25">
      <c r="N519" s="12"/>
      <c r="O519" s="11"/>
    </row>
    <row r="520" spans="14:15" x14ac:dyDescent="0.25">
      <c r="N520" s="12"/>
      <c r="O520" s="11"/>
    </row>
    <row r="521" spans="14:15" x14ac:dyDescent="0.25">
      <c r="N521" s="12"/>
      <c r="O521" s="11"/>
    </row>
    <row r="522" spans="14:15" x14ac:dyDescent="0.25">
      <c r="N522" s="12"/>
      <c r="O522" s="11"/>
    </row>
    <row r="523" spans="14:15" x14ac:dyDescent="0.25">
      <c r="N523" s="12"/>
      <c r="O523" s="11"/>
    </row>
    <row r="524" spans="14:15" x14ac:dyDescent="0.25">
      <c r="N524" s="12"/>
      <c r="O524" s="11"/>
    </row>
    <row r="525" spans="14:15" x14ac:dyDescent="0.25">
      <c r="N525" s="12"/>
      <c r="O525" s="11"/>
    </row>
    <row r="526" spans="14:15" x14ac:dyDescent="0.25">
      <c r="N526" s="12"/>
      <c r="O526" s="11"/>
    </row>
    <row r="527" spans="14:15" x14ac:dyDescent="0.25">
      <c r="N527" s="12"/>
      <c r="O527" s="11"/>
    </row>
    <row r="528" spans="14:15" x14ac:dyDescent="0.25">
      <c r="N528" s="12"/>
      <c r="O528" s="11"/>
    </row>
    <row r="529" spans="14:15" x14ac:dyDescent="0.25">
      <c r="N529" s="12"/>
      <c r="O529" s="11"/>
    </row>
    <row r="530" spans="14:15" x14ac:dyDescent="0.25">
      <c r="N530" s="12"/>
      <c r="O530" s="11"/>
    </row>
    <row r="531" spans="14:15" x14ac:dyDescent="0.25">
      <c r="N531" s="12"/>
      <c r="O531" s="11"/>
    </row>
    <row r="532" spans="14:15" x14ac:dyDescent="0.25">
      <c r="N532" s="12"/>
      <c r="O532" s="11"/>
    </row>
    <row r="533" spans="14:15" x14ac:dyDescent="0.25">
      <c r="N533" s="12"/>
      <c r="O533" s="11"/>
    </row>
    <row r="534" spans="14:15" x14ac:dyDescent="0.25">
      <c r="N534" s="12"/>
      <c r="O534" s="11"/>
    </row>
    <row r="535" spans="14:15" x14ac:dyDescent="0.25">
      <c r="N535" s="12"/>
      <c r="O535" s="11"/>
    </row>
    <row r="536" spans="14:15" x14ac:dyDescent="0.25">
      <c r="N536" s="12"/>
      <c r="O536" s="11"/>
    </row>
    <row r="537" spans="14:15" x14ac:dyDescent="0.25">
      <c r="N537" s="12"/>
      <c r="O537" s="11"/>
    </row>
    <row r="538" spans="14:15" x14ac:dyDescent="0.25">
      <c r="N538" s="12"/>
      <c r="O538" s="11"/>
    </row>
    <row r="539" spans="14:15" x14ac:dyDescent="0.25">
      <c r="N539" s="12"/>
      <c r="O539" s="11"/>
    </row>
    <row r="540" spans="14:15" x14ac:dyDescent="0.25">
      <c r="N540" s="12"/>
      <c r="O540" s="11"/>
    </row>
    <row r="541" spans="14:15" x14ac:dyDescent="0.25">
      <c r="N541" s="12"/>
      <c r="O541" s="11"/>
    </row>
    <row r="542" spans="14:15" x14ac:dyDescent="0.25">
      <c r="N542" s="12"/>
      <c r="O542" s="11"/>
    </row>
    <row r="543" spans="14:15" x14ac:dyDescent="0.25">
      <c r="N543" s="12"/>
      <c r="O543" s="11"/>
    </row>
    <row r="544" spans="14:15" x14ac:dyDescent="0.25">
      <c r="N544" s="12"/>
      <c r="O544" s="11"/>
    </row>
    <row r="545" spans="14:15" x14ac:dyDescent="0.25">
      <c r="N545" s="12"/>
      <c r="O545" s="11"/>
    </row>
    <row r="546" spans="14:15" x14ac:dyDescent="0.25">
      <c r="N546" s="12"/>
      <c r="O546" s="11"/>
    </row>
    <row r="547" spans="14:15" x14ac:dyDescent="0.25">
      <c r="N547" s="12"/>
      <c r="O547" s="11"/>
    </row>
    <row r="548" spans="14:15" x14ac:dyDescent="0.25">
      <c r="N548" s="12"/>
      <c r="O548" s="11"/>
    </row>
    <row r="549" spans="14:15" x14ac:dyDescent="0.25">
      <c r="N549" s="12"/>
      <c r="O549" s="11"/>
    </row>
    <row r="550" spans="14:15" x14ac:dyDescent="0.25">
      <c r="N550" s="12"/>
      <c r="O550" s="11"/>
    </row>
    <row r="551" spans="14:15" x14ac:dyDescent="0.25">
      <c r="N551" s="12"/>
      <c r="O551" s="11"/>
    </row>
    <row r="552" spans="14:15" x14ac:dyDescent="0.25">
      <c r="N552" s="12"/>
      <c r="O552" s="11"/>
    </row>
    <row r="553" spans="14:15" x14ac:dyDescent="0.25">
      <c r="N553" s="12"/>
      <c r="O553" s="11"/>
    </row>
    <row r="554" spans="14:15" x14ac:dyDescent="0.25">
      <c r="N554" s="12"/>
      <c r="O554" s="11"/>
    </row>
    <row r="555" spans="14:15" x14ac:dyDescent="0.25">
      <c r="N555" s="12"/>
      <c r="O555" s="11"/>
    </row>
    <row r="556" spans="14:15" x14ac:dyDescent="0.25">
      <c r="N556" s="12"/>
      <c r="O556" s="11"/>
    </row>
    <row r="557" spans="14:15" x14ac:dyDescent="0.25">
      <c r="N557" s="12"/>
      <c r="O557" s="11"/>
    </row>
    <row r="558" spans="14:15" x14ac:dyDescent="0.25">
      <c r="N558" s="12"/>
      <c r="O558" s="11"/>
    </row>
    <row r="559" spans="14:15" x14ac:dyDescent="0.25">
      <c r="N559" s="12"/>
      <c r="O559" s="11"/>
    </row>
    <row r="560" spans="14:15" x14ac:dyDescent="0.25">
      <c r="N560" s="12"/>
      <c r="O560" s="11"/>
    </row>
    <row r="561" spans="14:15" x14ac:dyDescent="0.25">
      <c r="N561" s="12"/>
      <c r="O561" s="11"/>
    </row>
    <row r="562" spans="14:15" x14ac:dyDescent="0.25">
      <c r="N562" s="12"/>
      <c r="O562" s="11"/>
    </row>
    <row r="563" spans="14:15" x14ac:dyDescent="0.25">
      <c r="N563" s="12"/>
      <c r="O563" s="11"/>
    </row>
    <row r="564" spans="14:15" x14ac:dyDescent="0.25">
      <c r="N564" s="12"/>
      <c r="O564" s="11"/>
    </row>
    <row r="565" spans="14:15" x14ac:dyDescent="0.25">
      <c r="N565" s="12"/>
      <c r="O565" s="11"/>
    </row>
    <row r="566" spans="14:15" x14ac:dyDescent="0.25">
      <c r="N566" s="12"/>
      <c r="O566" s="11"/>
    </row>
    <row r="567" spans="14:15" x14ac:dyDescent="0.25">
      <c r="N567" s="12"/>
      <c r="O567" s="11"/>
    </row>
    <row r="568" spans="14:15" x14ac:dyDescent="0.25">
      <c r="N568" s="12"/>
      <c r="O568" s="11"/>
    </row>
    <row r="569" spans="14:15" x14ac:dyDescent="0.25">
      <c r="N569" s="12"/>
      <c r="O569" s="11"/>
    </row>
    <row r="570" spans="14:15" x14ac:dyDescent="0.25">
      <c r="N570" s="12"/>
      <c r="O570" s="11"/>
    </row>
    <row r="571" spans="14:15" x14ac:dyDescent="0.25">
      <c r="N571" s="12"/>
      <c r="O571" s="11"/>
    </row>
    <row r="572" spans="14:15" x14ac:dyDescent="0.25">
      <c r="N572" s="12"/>
      <c r="O572" s="11"/>
    </row>
    <row r="573" spans="14:15" x14ac:dyDescent="0.25">
      <c r="N573" s="12"/>
      <c r="O573" s="11"/>
    </row>
    <row r="574" spans="14:15" x14ac:dyDescent="0.25">
      <c r="N574" s="12"/>
      <c r="O574" s="11"/>
    </row>
    <row r="575" spans="14:15" x14ac:dyDescent="0.25">
      <c r="N575" s="12"/>
      <c r="O575" s="11"/>
    </row>
    <row r="576" spans="14:15" x14ac:dyDescent="0.25">
      <c r="N576" s="12"/>
      <c r="O576" s="11"/>
    </row>
    <row r="577" spans="14:15" x14ac:dyDescent="0.25">
      <c r="N577" s="12"/>
      <c r="O577" s="11"/>
    </row>
    <row r="578" spans="14:15" x14ac:dyDescent="0.25">
      <c r="N578" s="12"/>
      <c r="O578" s="11"/>
    </row>
    <row r="579" spans="14:15" x14ac:dyDescent="0.25">
      <c r="N579" s="12"/>
      <c r="O579" s="11"/>
    </row>
    <row r="580" spans="14:15" x14ac:dyDescent="0.25">
      <c r="N580" s="12"/>
      <c r="O580" s="11"/>
    </row>
    <row r="581" spans="14:15" x14ac:dyDescent="0.25">
      <c r="N581" s="12"/>
      <c r="O581" s="11"/>
    </row>
    <row r="582" spans="14:15" x14ac:dyDescent="0.25">
      <c r="N582" s="12"/>
      <c r="O582" s="11"/>
    </row>
    <row r="583" spans="14:15" x14ac:dyDescent="0.25">
      <c r="N583" s="12"/>
      <c r="O583" s="11"/>
    </row>
    <row r="584" spans="14:15" x14ac:dyDescent="0.25">
      <c r="N584" s="12"/>
      <c r="O584" s="11"/>
    </row>
    <row r="585" spans="14:15" x14ac:dyDescent="0.25">
      <c r="N585" s="12"/>
      <c r="O585" s="11"/>
    </row>
    <row r="586" spans="14:15" x14ac:dyDescent="0.25">
      <c r="N586" s="12"/>
      <c r="O586" s="11"/>
    </row>
    <row r="587" spans="14:15" x14ac:dyDescent="0.25">
      <c r="N587" s="12"/>
      <c r="O587" s="11"/>
    </row>
    <row r="588" spans="14:15" x14ac:dyDescent="0.25">
      <c r="N588" s="12"/>
      <c r="O588" s="11"/>
    </row>
    <row r="589" spans="14:15" x14ac:dyDescent="0.25">
      <c r="N589" s="12"/>
      <c r="O589" s="11"/>
    </row>
    <row r="590" spans="14:15" x14ac:dyDescent="0.25">
      <c r="N590" s="12"/>
      <c r="O590" s="11"/>
    </row>
    <row r="591" spans="14:15" x14ac:dyDescent="0.25">
      <c r="N591" s="12"/>
      <c r="O591" s="11"/>
    </row>
    <row r="592" spans="14:15" x14ac:dyDescent="0.25">
      <c r="N592" s="12"/>
      <c r="O592" s="11"/>
    </row>
    <row r="593" spans="14:15" x14ac:dyDescent="0.25">
      <c r="N593" s="12"/>
      <c r="O593" s="11"/>
    </row>
    <row r="594" spans="14:15" x14ac:dyDescent="0.25">
      <c r="N594" s="12"/>
      <c r="O594" s="11"/>
    </row>
    <row r="595" spans="14:15" x14ac:dyDescent="0.25">
      <c r="N595" s="12"/>
      <c r="O595" s="11"/>
    </row>
    <row r="596" spans="14:15" x14ac:dyDescent="0.25">
      <c r="N596" s="12"/>
      <c r="O596" s="11"/>
    </row>
    <row r="597" spans="14:15" x14ac:dyDescent="0.25">
      <c r="N597" s="12"/>
      <c r="O597" s="11"/>
    </row>
    <row r="598" spans="14:15" x14ac:dyDescent="0.25">
      <c r="N598" s="12"/>
      <c r="O598" s="11"/>
    </row>
    <row r="599" spans="14:15" x14ac:dyDescent="0.25">
      <c r="N599" s="12"/>
      <c r="O599" s="11"/>
    </row>
    <row r="600" spans="14:15" x14ac:dyDescent="0.25">
      <c r="N600" s="12"/>
      <c r="O600" s="11"/>
    </row>
    <row r="601" spans="14:15" x14ac:dyDescent="0.25">
      <c r="N601" s="12"/>
      <c r="O601" s="11"/>
    </row>
    <row r="602" spans="14:15" x14ac:dyDescent="0.25">
      <c r="N602" s="12"/>
      <c r="O602" s="11"/>
    </row>
    <row r="603" spans="14:15" x14ac:dyDescent="0.25">
      <c r="N603" s="12"/>
      <c r="O603" s="11"/>
    </row>
    <row r="604" spans="14:15" x14ac:dyDescent="0.25">
      <c r="N604" s="12"/>
      <c r="O604" s="11"/>
    </row>
    <row r="605" spans="14:15" x14ac:dyDescent="0.25">
      <c r="N605" s="12"/>
      <c r="O605" s="11"/>
    </row>
    <row r="606" spans="14:15" x14ac:dyDescent="0.25">
      <c r="N606" s="12"/>
      <c r="O606" s="11"/>
    </row>
    <row r="607" spans="14:15" x14ac:dyDescent="0.25">
      <c r="N607" s="12"/>
      <c r="O607" s="11"/>
    </row>
    <row r="608" spans="14:15" x14ac:dyDescent="0.25">
      <c r="N608" s="12"/>
      <c r="O608" s="11"/>
    </row>
    <row r="609" spans="14:15" x14ac:dyDescent="0.25">
      <c r="N609" s="12"/>
      <c r="O609" s="11"/>
    </row>
    <row r="610" spans="14:15" x14ac:dyDescent="0.25">
      <c r="N610" s="12"/>
      <c r="O610" s="11"/>
    </row>
    <row r="611" spans="14:15" x14ac:dyDescent="0.25">
      <c r="N611" s="12"/>
      <c r="O611" s="11"/>
    </row>
    <row r="612" spans="14:15" x14ac:dyDescent="0.25">
      <c r="N612" s="12"/>
      <c r="O612" s="11"/>
    </row>
    <row r="613" spans="14:15" x14ac:dyDescent="0.25">
      <c r="N613" s="12"/>
      <c r="O613" s="11"/>
    </row>
    <row r="614" spans="14:15" x14ac:dyDescent="0.25">
      <c r="N614" s="12"/>
      <c r="O614" s="11"/>
    </row>
    <row r="615" spans="14:15" x14ac:dyDescent="0.25">
      <c r="N615" s="12"/>
      <c r="O615" s="11"/>
    </row>
    <row r="616" spans="14:15" x14ac:dyDescent="0.25">
      <c r="N616" s="12"/>
      <c r="O616" s="11"/>
    </row>
    <row r="617" spans="14:15" x14ac:dyDescent="0.25">
      <c r="N617" s="12"/>
      <c r="O617" s="11"/>
    </row>
    <row r="618" spans="14:15" x14ac:dyDescent="0.25">
      <c r="N618" s="12"/>
      <c r="O618" s="11"/>
    </row>
    <row r="619" spans="14:15" x14ac:dyDescent="0.25">
      <c r="N619" s="12"/>
      <c r="O619" s="11"/>
    </row>
    <row r="620" spans="14:15" x14ac:dyDescent="0.25">
      <c r="N620" s="12"/>
      <c r="O620" s="11"/>
    </row>
    <row r="621" spans="14:15" x14ac:dyDescent="0.25">
      <c r="N621" s="12"/>
      <c r="O621" s="11"/>
    </row>
    <row r="622" spans="14:15" x14ac:dyDescent="0.25">
      <c r="N622" s="12"/>
      <c r="O622" s="11"/>
    </row>
    <row r="623" spans="14:15" x14ac:dyDescent="0.25">
      <c r="N623" s="12"/>
      <c r="O623" s="11"/>
    </row>
    <row r="624" spans="14:15" x14ac:dyDescent="0.25">
      <c r="N624" s="12"/>
      <c r="O624" s="11"/>
    </row>
    <row r="625" spans="14:15" x14ac:dyDescent="0.25">
      <c r="N625" s="12"/>
      <c r="O625" s="11"/>
    </row>
    <row r="626" spans="14:15" x14ac:dyDescent="0.25">
      <c r="N626" s="12"/>
      <c r="O626" s="11"/>
    </row>
    <row r="627" spans="14:15" x14ac:dyDescent="0.25">
      <c r="N627" s="12"/>
      <c r="O627" s="11"/>
    </row>
    <row r="628" spans="14:15" x14ac:dyDescent="0.25">
      <c r="N628" s="12"/>
      <c r="O628" s="11"/>
    </row>
    <row r="629" spans="14:15" x14ac:dyDescent="0.25">
      <c r="N629" s="12"/>
      <c r="O629" s="11"/>
    </row>
    <row r="630" spans="14:15" x14ac:dyDescent="0.25">
      <c r="N630" s="12"/>
      <c r="O630" s="11"/>
    </row>
    <row r="631" spans="14:15" x14ac:dyDescent="0.25">
      <c r="N631" s="12"/>
      <c r="O631" s="11"/>
    </row>
    <row r="632" spans="14:15" x14ac:dyDescent="0.25">
      <c r="N632" s="12"/>
      <c r="O632" s="11"/>
    </row>
    <row r="633" spans="14:15" x14ac:dyDescent="0.25">
      <c r="N633" s="12"/>
      <c r="O633" s="11"/>
    </row>
    <row r="634" spans="14:15" x14ac:dyDescent="0.25">
      <c r="N634" s="12"/>
      <c r="O634" s="11"/>
    </row>
    <row r="635" spans="14:15" x14ac:dyDescent="0.25">
      <c r="N635" s="12"/>
      <c r="O635" s="11"/>
    </row>
    <row r="636" spans="14:15" x14ac:dyDescent="0.25">
      <c r="N636" s="12"/>
      <c r="O636" s="11"/>
    </row>
    <row r="637" spans="14:15" x14ac:dyDescent="0.25">
      <c r="N637" s="12"/>
      <c r="O637" s="11"/>
    </row>
    <row r="638" spans="14:15" x14ac:dyDescent="0.25">
      <c r="N638" s="12"/>
      <c r="O638" s="11"/>
    </row>
    <row r="639" spans="14:15" x14ac:dyDescent="0.25">
      <c r="N639" s="12"/>
      <c r="O639" s="11"/>
    </row>
    <row r="640" spans="14:15" x14ac:dyDescent="0.25">
      <c r="N640" s="12"/>
      <c r="O640" s="11"/>
    </row>
    <row r="641" spans="14:15" x14ac:dyDescent="0.25">
      <c r="N641" s="12"/>
      <c r="O641" s="11"/>
    </row>
    <row r="642" spans="14:15" x14ac:dyDescent="0.25">
      <c r="N642" s="12"/>
      <c r="O642" s="11"/>
    </row>
    <row r="643" spans="14:15" x14ac:dyDescent="0.25">
      <c r="N643" s="12"/>
      <c r="O643" s="11"/>
    </row>
    <row r="644" spans="14:15" x14ac:dyDescent="0.25">
      <c r="N644" s="12"/>
      <c r="O644" s="11"/>
    </row>
    <row r="645" spans="14:15" x14ac:dyDescent="0.25">
      <c r="N645" s="12"/>
      <c r="O645" s="11"/>
    </row>
    <row r="646" spans="14:15" x14ac:dyDescent="0.25">
      <c r="N646" s="12"/>
      <c r="O646" s="11"/>
    </row>
    <row r="647" spans="14:15" x14ac:dyDescent="0.25">
      <c r="N647" s="12"/>
      <c r="O647" s="11"/>
    </row>
    <row r="648" spans="14:15" x14ac:dyDescent="0.25">
      <c r="N648" s="12"/>
      <c r="O648" s="11"/>
    </row>
    <row r="649" spans="14:15" x14ac:dyDescent="0.25">
      <c r="N649" s="12"/>
      <c r="O649" s="11"/>
    </row>
    <row r="650" spans="14:15" x14ac:dyDescent="0.25">
      <c r="N650" s="12"/>
      <c r="O650" s="11"/>
    </row>
    <row r="651" spans="14:15" x14ac:dyDescent="0.25">
      <c r="N651" s="12"/>
      <c r="O651" s="11"/>
    </row>
    <row r="652" spans="14:15" x14ac:dyDescent="0.25">
      <c r="N652" s="12"/>
      <c r="O652" s="11"/>
    </row>
    <row r="653" spans="14:15" x14ac:dyDescent="0.25">
      <c r="N653" s="12"/>
      <c r="O653" s="11"/>
    </row>
    <row r="654" spans="14:15" x14ac:dyDescent="0.25">
      <c r="N654" s="12"/>
      <c r="O654" s="11"/>
    </row>
    <row r="655" spans="14:15" x14ac:dyDescent="0.25">
      <c r="N655" s="12"/>
      <c r="O655" s="11"/>
    </row>
    <row r="656" spans="14:15" x14ac:dyDescent="0.25">
      <c r="N656" s="12"/>
      <c r="O656" s="11"/>
    </row>
    <row r="657" spans="14:15" x14ac:dyDescent="0.25">
      <c r="N657" s="12"/>
      <c r="O657" s="11"/>
    </row>
    <row r="658" spans="14:15" x14ac:dyDescent="0.25">
      <c r="N658" s="12"/>
      <c r="O658" s="11"/>
    </row>
    <row r="659" spans="14:15" x14ac:dyDescent="0.25">
      <c r="N659" s="12"/>
      <c r="O659" s="11"/>
    </row>
    <row r="660" spans="14:15" x14ac:dyDescent="0.25">
      <c r="N660" s="12"/>
      <c r="O660" s="11"/>
    </row>
    <row r="661" spans="14:15" x14ac:dyDescent="0.25">
      <c r="N661" s="12"/>
      <c r="O661" s="11"/>
    </row>
    <row r="662" spans="14:15" x14ac:dyDescent="0.25">
      <c r="N662" s="12"/>
      <c r="O662" s="11"/>
    </row>
    <row r="663" spans="14:15" x14ac:dyDescent="0.25">
      <c r="N663" s="12"/>
      <c r="O663" s="11"/>
    </row>
    <row r="664" spans="14:15" x14ac:dyDescent="0.25">
      <c r="N664" s="12"/>
      <c r="O664" s="11"/>
    </row>
    <row r="665" spans="14:15" x14ac:dyDescent="0.25">
      <c r="N665" s="12"/>
      <c r="O665" s="11"/>
    </row>
    <row r="666" spans="14:15" x14ac:dyDescent="0.25">
      <c r="N666" s="12"/>
      <c r="O666" s="11"/>
    </row>
    <row r="667" spans="14:15" x14ac:dyDescent="0.25">
      <c r="N667" s="12"/>
      <c r="O667" s="11"/>
    </row>
    <row r="668" spans="14:15" x14ac:dyDescent="0.25">
      <c r="N668" s="12"/>
      <c r="O668" s="11"/>
    </row>
    <row r="669" spans="14:15" x14ac:dyDescent="0.25">
      <c r="N669" s="12"/>
      <c r="O669" s="11"/>
    </row>
    <row r="670" spans="14:15" x14ac:dyDescent="0.25">
      <c r="N670" s="12"/>
      <c r="O670" s="11"/>
    </row>
    <row r="671" spans="14:15" x14ac:dyDescent="0.25">
      <c r="N671" s="12"/>
      <c r="O671" s="11"/>
    </row>
    <row r="672" spans="14:15" x14ac:dyDescent="0.25">
      <c r="N672" s="12"/>
      <c r="O672" s="11"/>
    </row>
    <row r="673" spans="14:15" x14ac:dyDescent="0.25">
      <c r="N673" s="12"/>
      <c r="O673" s="11"/>
    </row>
    <row r="674" spans="14:15" x14ac:dyDescent="0.25">
      <c r="N674" s="12"/>
      <c r="O674" s="11"/>
    </row>
    <row r="675" spans="14:15" x14ac:dyDescent="0.25">
      <c r="N675" s="12"/>
      <c r="O675" s="11"/>
    </row>
    <row r="676" spans="14:15" x14ac:dyDescent="0.25">
      <c r="N676" s="12"/>
      <c r="O676" s="11"/>
    </row>
    <row r="677" spans="14:15" x14ac:dyDescent="0.25">
      <c r="N677" s="12"/>
      <c r="O677" s="11"/>
    </row>
    <row r="678" spans="14:15" x14ac:dyDescent="0.25">
      <c r="N678" s="12"/>
      <c r="O678" s="11"/>
    </row>
    <row r="679" spans="14:15" x14ac:dyDescent="0.25">
      <c r="N679" s="12"/>
      <c r="O679" s="11"/>
    </row>
    <row r="680" spans="14:15" x14ac:dyDescent="0.25">
      <c r="N680" s="12"/>
      <c r="O680" s="11"/>
    </row>
    <row r="681" spans="14:15" x14ac:dyDescent="0.25">
      <c r="N681" s="12"/>
      <c r="O681" s="11"/>
    </row>
    <row r="682" spans="14:15" x14ac:dyDescent="0.25">
      <c r="N682" s="12"/>
      <c r="O682" s="11"/>
    </row>
    <row r="683" spans="14:15" x14ac:dyDescent="0.25">
      <c r="N683" s="12"/>
      <c r="O683" s="11"/>
    </row>
    <row r="684" spans="14:15" x14ac:dyDescent="0.25">
      <c r="N684" s="12"/>
      <c r="O684" s="11"/>
    </row>
    <row r="685" spans="14:15" x14ac:dyDescent="0.25">
      <c r="N685" s="12"/>
      <c r="O685" s="11"/>
    </row>
    <row r="686" spans="14:15" x14ac:dyDescent="0.25">
      <c r="N686" s="12"/>
      <c r="O686" s="11"/>
    </row>
    <row r="687" spans="14:15" x14ac:dyDescent="0.25">
      <c r="N687" s="12"/>
      <c r="O687" s="11"/>
    </row>
    <row r="688" spans="14:15" x14ac:dyDescent="0.25">
      <c r="N688" s="12"/>
      <c r="O688" s="11"/>
    </row>
    <row r="689" spans="14:15" x14ac:dyDescent="0.25">
      <c r="N689" s="12"/>
      <c r="O689" s="11"/>
    </row>
    <row r="690" spans="14:15" x14ac:dyDescent="0.25">
      <c r="N690" s="12"/>
      <c r="O690" s="11"/>
    </row>
    <row r="691" spans="14:15" x14ac:dyDescent="0.25">
      <c r="N691" s="12"/>
      <c r="O691" s="11"/>
    </row>
    <row r="692" spans="14:15" x14ac:dyDescent="0.25">
      <c r="N692" s="12"/>
      <c r="O692" s="11"/>
    </row>
    <row r="693" spans="14:15" x14ac:dyDescent="0.25">
      <c r="N693" s="12"/>
      <c r="O693" s="11"/>
    </row>
    <row r="694" spans="14:15" x14ac:dyDescent="0.25">
      <c r="N694" s="12"/>
      <c r="O694" s="11"/>
    </row>
    <row r="695" spans="14:15" x14ac:dyDescent="0.25">
      <c r="N695" s="12"/>
      <c r="O695" s="11"/>
    </row>
    <row r="696" spans="14:15" x14ac:dyDescent="0.25">
      <c r="N696" s="12"/>
      <c r="O696" s="11"/>
    </row>
    <row r="697" spans="14:15" x14ac:dyDescent="0.25">
      <c r="N697" s="12"/>
      <c r="O697" s="11"/>
    </row>
    <row r="698" spans="14:15" x14ac:dyDescent="0.25">
      <c r="N698" s="12"/>
      <c r="O698" s="11"/>
    </row>
    <row r="699" spans="14:15" x14ac:dyDescent="0.25">
      <c r="N699" s="12"/>
      <c r="O699" s="11"/>
    </row>
    <row r="700" spans="14:15" x14ac:dyDescent="0.25">
      <c r="N700" s="12"/>
      <c r="O700" s="11"/>
    </row>
    <row r="701" spans="14:15" x14ac:dyDescent="0.25">
      <c r="N701" s="12"/>
      <c r="O701" s="11"/>
    </row>
    <row r="702" spans="14:15" x14ac:dyDescent="0.25">
      <c r="N702" s="12"/>
      <c r="O702" s="11"/>
    </row>
    <row r="703" spans="14:15" x14ac:dyDescent="0.25">
      <c r="N703" s="12"/>
      <c r="O703" s="11"/>
    </row>
    <row r="704" spans="14:15" x14ac:dyDescent="0.25">
      <c r="N704" s="12"/>
      <c r="O704" s="11"/>
    </row>
    <row r="705" spans="14:15" x14ac:dyDescent="0.25">
      <c r="N705" s="12"/>
      <c r="O705" s="11"/>
    </row>
    <row r="706" spans="14:15" x14ac:dyDescent="0.25">
      <c r="N706" s="12"/>
      <c r="O706" s="11"/>
    </row>
    <row r="707" spans="14:15" x14ac:dyDescent="0.25">
      <c r="N707" s="12"/>
      <c r="O707" s="11"/>
    </row>
    <row r="708" spans="14:15" x14ac:dyDescent="0.25">
      <c r="N708" s="12"/>
      <c r="O708" s="11"/>
    </row>
    <row r="709" spans="14:15" x14ac:dyDescent="0.25">
      <c r="N709" s="12"/>
      <c r="O709" s="11"/>
    </row>
    <row r="710" spans="14:15" x14ac:dyDescent="0.25">
      <c r="N710" s="12"/>
      <c r="O710" s="11"/>
    </row>
    <row r="711" spans="14:15" x14ac:dyDescent="0.25">
      <c r="N711" s="12"/>
      <c r="O711" s="11"/>
    </row>
    <row r="712" spans="14:15" x14ac:dyDescent="0.25">
      <c r="N712" s="12"/>
      <c r="O712" s="11"/>
    </row>
    <row r="713" spans="14:15" x14ac:dyDescent="0.25">
      <c r="N713" s="12"/>
      <c r="O713" s="11"/>
    </row>
    <row r="714" spans="14:15" x14ac:dyDescent="0.25">
      <c r="N714" s="12"/>
      <c r="O714" s="11"/>
    </row>
    <row r="715" spans="14:15" x14ac:dyDescent="0.25">
      <c r="N715" s="12"/>
      <c r="O715" s="11"/>
    </row>
    <row r="716" spans="14:15" x14ac:dyDescent="0.25">
      <c r="N716" s="12"/>
      <c r="O716" s="11"/>
    </row>
    <row r="717" spans="14:15" x14ac:dyDescent="0.25">
      <c r="N717" s="12"/>
      <c r="O717" s="11"/>
    </row>
    <row r="718" spans="14:15" x14ac:dyDescent="0.25">
      <c r="N718" s="12"/>
      <c r="O718" s="11"/>
    </row>
    <row r="719" spans="14:15" x14ac:dyDescent="0.25">
      <c r="N719" s="12"/>
      <c r="O719" s="11"/>
    </row>
    <row r="720" spans="14:15" x14ac:dyDescent="0.25">
      <c r="N720" s="12"/>
      <c r="O720" s="11"/>
    </row>
    <row r="721" spans="14:15" x14ac:dyDescent="0.25">
      <c r="N721" s="12"/>
      <c r="O721" s="11"/>
    </row>
    <row r="722" spans="14:15" x14ac:dyDescent="0.25">
      <c r="N722" s="12"/>
      <c r="O722" s="11"/>
    </row>
    <row r="723" spans="14:15" x14ac:dyDescent="0.25">
      <c r="N723" s="12"/>
      <c r="O723" s="11"/>
    </row>
    <row r="724" spans="14:15" x14ac:dyDescent="0.25">
      <c r="N724" s="12"/>
      <c r="O724" s="11"/>
    </row>
    <row r="725" spans="14:15" x14ac:dyDescent="0.25">
      <c r="N725" s="12"/>
      <c r="O725" s="11"/>
    </row>
    <row r="726" spans="14:15" x14ac:dyDescent="0.25">
      <c r="N726" s="12"/>
      <c r="O726" s="11"/>
    </row>
    <row r="727" spans="14:15" x14ac:dyDescent="0.25">
      <c r="N727" s="12"/>
      <c r="O727" s="11"/>
    </row>
    <row r="728" spans="14:15" x14ac:dyDescent="0.25">
      <c r="N728" s="12"/>
      <c r="O728" s="11"/>
    </row>
    <row r="729" spans="14:15" x14ac:dyDescent="0.25">
      <c r="N729" s="12"/>
      <c r="O729" s="11"/>
    </row>
    <row r="730" spans="14:15" x14ac:dyDescent="0.25">
      <c r="N730" s="12"/>
      <c r="O730" s="11"/>
    </row>
    <row r="731" spans="14:15" x14ac:dyDescent="0.25">
      <c r="N731" s="12"/>
      <c r="O731" s="11"/>
    </row>
    <row r="732" spans="14:15" x14ac:dyDescent="0.25">
      <c r="N732" s="12"/>
      <c r="O732" s="11"/>
    </row>
    <row r="733" spans="14:15" x14ac:dyDescent="0.25">
      <c r="N733" s="12"/>
      <c r="O733" s="11"/>
    </row>
    <row r="734" spans="14:15" x14ac:dyDescent="0.25">
      <c r="N734" s="12"/>
      <c r="O734" s="11"/>
    </row>
    <row r="735" spans="14:15" x14ac:dyDescent="0.25">
      <c r="N735" s="12"/>
      <c r="O735" s="11"/>
    </row>
    <row r="736" spans="14:15" x14ac:dyDescent="0.25">
      <c r="N736" s="12"/>
      <c r="O736" s="11"/>
    </row>
    <row r="737" spans="14:15" x14ac:dyDescent="0.25">
      <c r="N737" s="12"/>
      <c r="O737" s="11"/>
    </row>
    <row r="738" spans="14:15" x14ac:dyDescent="0.25">
      <c r="N738" s="12"/>
      <c r="O738" s="11"/>
    </row>
    <row r="739" spans="14:15" x14ac:dyDescent="0.25">
      <c r="N739" s="12"/>
      <c r="O739" s="11"/>
    </row>
    <row r="740" spans="14:15" x14ac:dyDescent="0.25">
      <c r="N740" s="12"/>
      <c r="O740" s="11"/>
    </row>
    <row r="741" spans="14:15" x14ac:dyDescent="0.25">
      <c r="N741" s="12"/>
      <c r="O741" s="11"/>
    </row>
    <row r="742" spans="14:15" x14ac:dyDescent="0.25">
      <c r="N742" s="12"/>
      <c r="O742" s="11"/>
    </row>
    <row r="743" spans="14:15" x14ac:dyDescent="0.25">
      <c r="N743" s="12"/>
      <c r="O743" s="11"/>
    </row>
    <row r="744" spans="14:15" x14ac:dyDescent="0.25">
      <c r="N744" s="12"/>
      <c r="O744" s="11"/>
    </row>
    <row r="745" spans="14:15" x14ac:dyDescent="0.25">
      <c r="N745" s="12"/>
      <c r="O745" s="11"/>
    </row>
    <row r="746" spans="14:15" x14ac:dyDescent="0.25">
      <c r="N746" s="12"/>
      <c r="O746" s="11"/>
    </row>
    <row r="747" spans="14:15" x14ac:dyDescent="0.25">
      <c r="N747" s="12"/>
      <c r="O747" s="11"/>
    </row>
    <row r="748" spans="14:15" x14ac:dyDescent="0.25">
      <c r="N748" s="12"/>
      <c r="O748" s="11"/>
    </row>
    <row r="749" spans="14:15" x14ac:dyDescent="0.25">
      <c r="N749" s="12"/>
      <c r="O749" s="11"/>
    </row>
    <row r="750" spans="14:15" x14ac:dyDescent="0.25">
      <c r="N750" s="12"/>
      <c r="O750" s="11"/>
    </row>
    <row r="751" spans="14:15" x14ac:dyDescent="0.25">
      <c r="N751" s="12"/>
      <c r="O751" s="11"/>
    </row>
    <row r="752" spans="14:15" x14ac:dyDescent="0.25">
      <c r="N752" s="12"/>
      <c r="O752" s="11"/>
    </row>
    <row r="753" spans="14:15" x14ac:dyDescent="0.25">
      <c r="N753" s="12"/>
      <c r="O753" s="11"/>
    </row>
    <row r="754" spans="14:15" x14ac:dyDescent="0.25">
      <c r="N754" s="12"/>
      <c r="O754" s="11"/>
    </row>
    <row r="755" spans="14:15" x14ac:dyDescent="0.25">
      <c r="N755" s="12"/>
      <c r="O755" s="11"/>
    </row>
    <row r="756" spans="14:15" x14ac:dyDescent="0.25">
      <c r="N756" s="12"/>
      <c r="O756" s="11"/>
    </row>
    <row r="757" spans="14:15" x14ac:dyDescent="0.25">
      <c r="N757" s="12"/>
      <c r="O757" s="11"/>
    </row>
    <row r="758" spans="14:15" x14ac:dyDescent="0.25">
      <c r="N758" s="12"/>
      <c r="O758" s="11"/>
    </row>
    <row r="759" spans="14:15" x14ac:dyDescent="0.25">
      <c r="N759" s="12"/>
      <c r="O759" s="11"/>
    </row>
    <row r="760" spans="14:15" x14ac:dyDescent="0.25">
      <c r="N760" s="12"/>
      <c r="O760" s="11"/>
    </row>
    <row r="761" spans="14:15" x14ac:dyDescent="0.25">
      <c r="N761" s="12"/>
      <c r="O761" s="11"/>
    </row>
    <row r="762" spans="14:15" x14ac:dyDescent="0.25">
      <c r="N762" s="12"/>
      <c r="O762" s="11"/>
    </row>
    <row r="763" spans="14:15" x14ac:dyDescent="0.25">
      <c r="N763" s="12"/>
      <c r="O763" s="11"/>
    </row>
    <row r="764" spans="14:15" x14ac:dyDescent="0.25">
      <c r="N764" s="12"/>
      <c r="O764" s="11"/>
    </row>
    <row r="765" spans="14:15" x14ac:dyDescent="0.25">
      <c r="N765" s="12"/>
      <c r="O765" s="11"/>
    </row>
    <row r="766" spans="14:15" x14ac:dyDescent="0.25">
      <c r="N766" s="12"/>
      <c r="O766" s="11"/>
    </row>
    <row r="767" spans="14:15" x14ac:dyDescent="0.25">
      <c r="N767" s="12"/>
      <c r="O767" s="11"/>
    </row>
    <row r="768" spans="14:15" x14ac:dyDescent="0.25">
      <c r="N768" s="12"/>
      <c r="O768" s="11"/>
    </row>
    <row r="769" spans="14:15" x14ac:dyDescent="0.25">
      <c r="N769" s="12"/>
      <c r="O769" s="11"/>
    </row>
    <row r="770" spans="14:15" x14ac:dyDescent="0.25">
      <c r="N770" s="12"/>
      <c r="O770" s="11"/>
    </row>
    <row r="771" spans="14:15" x14ac:dyDescent="0.25">
      <c r="N771" s="12"/>
      <c r="O771" s="11"/>
    </row>
    <row r="772" spans="14:15" x14ac:dyDescent="0.25">
      <c r="N772" s="12"/>
      <c r="O772" s="11"/>
    </row>
    <row r="773" spans="14:15" x14ac:dyDescent="0.25">
      <c r="N773" s="12"/>
      <c r="O773" s="11"/>
    </row>
    <row r="774" spans="14:15" x14ac:dyDescent="0.25">
      <c r="N774" s="12"/>
      <c r="O774" s="11"/>
    </row>
    <row r="775" spans="14:15" x14ac:dyDescent="0.25">
      <c r="N775" s="12"/>
      <c r="O775" s="11"/>
    </row>
    <row r="776" spans="14:15" x14ac:dyDescent="0.25">
      <c r="N776" s="12"/>
      <c r="O776" s="11"/>
    </row>
    <row r="777" spans="14:15" x14ac:dyDescent="0.25">
      <c r="N777" s="12"/>
      <c r="O777" s="11"/>
    </row>
    <row r="778" spans="14:15" x14ac:dyDescent="0.25">
      <c r="N778" s="12"/>
      <c r="O778" s="11"/>
    </row>
    <row r="779" spans="14:15" x14ac:dyDescent="0.25">
      <c r="N779" s="12"/>
      <c r="O779" s="11"/>
    </row>
    <row r="780" spans="14:15" x14ac:dyDescent="0.25">
      <c r="N780" s="12"/>
      <c r="O780" s="11"/>
    </row>
    <row r="781" spans="14:15" x14ac:dyDescent="0.25">
      <c r="N781" s="12"/>
      <c r="O781" s="11"/>
    </row>
    <row r="782" spans="14:15" x14ac:dyDescent="0.25">
      <c r="N782" s="12"/>
      <c r="O782" s="11"/>
    </row>
    <row r="783" spans="14:15" x14ac:dyDescent="0.25">
      <c r="N783" s="12"/>
      <c r="O783" s="11"/>
    </row>
    <row r="784" spans="14:15" x14ac:dyDescent="0.25">
      <c r="N784" s="12"/>
      <c r="O784" s="11"/>
    </row>
    <row r="785" spans="14:15" x14ac:dyDescent="0.25">
      <c r="N785" s="12"/>
      <c r="O785" s="11"/>
    </row>
    <row r="786" spans="14:15" x14ac:dyDescent="0.25">
      <c r="N786" s="12"/>
      <c r="O786" s="11"/>
    </row>
    <row r="787" spans="14:15" x14ac:dyDescent="0.25">
      <c r="N787" s="12"/>
      <c r="O787" s="11"/>
    </row>
    <row r="788" spans="14:15" x14ac:dyDescent="0.25">
      <c r="N788" s="12"/>
      <c r="O788" s="11"/>
    </row>
    <row r="789" spans="14:15" x14ac:dyDescent="0.25">
      <c r="N789" s="12"/>
      <c r="O789" s="11"/>
    </row>
    <row r="790" spans="14:15" x14ac:dyDescent="0.25">
      <c r="N790" s="12"/>
      <c r="O790" s="11"/>
    </row>
    <row r="791" spans="14:15" x14ac:dyDescent="0.25">
      <c r="N791" s="12"/>
      <c r="O791" s="11"/>
    </row>
    <row r="792" spans="14:15" x14ac:dyDescent="0.25">
      <c r="N792" s="12"/>
      <c r="O792" s="11"/>
    </row>
    <row r="793" spans="14:15" x14ac:dyDescent="0.25">
      <c r="N793" s="12"/>
      <c r="O793" s="11"/>
    </row>
    <row r="794" spans="14:15" x14ac:dyDescent="0.25">
      <c r="N794" s="12"/>
      <c r="O794" s="11"/>
    </row>
    <row r="795" spans="14:15" x14ac:dyDescent="0.25">
      <c r="N795" s="12"/>
      <c r="O795" s="11"/>
    </row>
    <row r="796" spans="14:15" x14ac:dyDescent="0.25">
      <c r="N796" s="12"/>
      <c r="O796" s="11"/>
    </row>
    <row r="797" spans="14:15" x14ac:dyDescent="0.25">
      <c r="N797" s="12"/>
      <c r="O797" s="11"/>
    </row>
    <row r="798" spans="14:15" x14ac:dyDescent="0.25">
      <c r="N798" s="12"/>
      <c r="O798" s="1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F52EF-BA32-44BF-B901-F925891EB1EC}">
  <dimension ref="A1:I23"/>
  <sheetViews>
    <sheetView workbookViewId="0">
      <selection activeCell="A4" sqref="A4:D17"/>
    </sheetView>
  </sheetViews>
  <sheetFormatPr defaultRowHeight="15" x14ac:dyDescent="0.25"/>
  <cols>
    <col min="1" max="1" width="35.42578125" customWidth="1"/>
    <col min="2" max="2" width="9.140625" customWidth="1"/>
    <col min="8" max="8" width="12" bestFit="1" customWidth="1"/>
  </cols>
  <sheetData>
    <row r="1" spans="1:9" x14ac:dyDescent="0.25">
      <c r="A1" s="4" t="s">
        <v>252</v>
      </c>
    </row>
    <row r="2" spans="1:9" x14ac:dyDescent="0.25">
      <c r="A2" s="3" t="s">
        <v>58</v>
      </c>
    </row>
    <row r="3" spans="1:9" x14ac:dyDescent="0.25">
      <c r="A3" s="3" t="s">
        <v>488</v>
      </c>
    </row>
    <row r="5" spans="1:9" x14ac:dyDescent="0.25">
      <c r="A5" s="84" t="s">
        <v>454</v>
      </c>
      <c r="B5" s="85"/>
      <c r="C5" s="86"/>
      <c r="D5" s="86"/>
      <c r="E5" s="1"/>
      <c r="F5" s="12"/>
      <c r="G5" s="12"/>
      <c r="H5" s="12"/>
      <c r="I5" s="11"/>
    </row>
    <row r="6" spans="1:9" x14ac:dyDescent="0.25">
      <c r="A6" s="7" t="s">
        <v>40</v>
      </c>
      <c r="B6" s="15" t="s">
        <v>1</v>
      </c>
      <c r="C6" s="5" t="s">
        <v>2</v>
      </c>
      <c r="D6" s="5" t="s">
        <v>3</v>
      </c>
      <c r="F6" s="12"/>
      <c r="G6" s="12"/>
      <c r="H6" s="12"/>
      <c r="I6" s="11"/>
    </row>
    <row r="7" spans="1:9" x14ac:dyDescent="0.25">
      <c r="A7" s="8"/>
      <c r="B7" s="6"/>
      <c r="C7" s="7"/>
      <c r="D7" s="6"/>
      <c r="F7" s="12"/>
      <c r="G7" s="12"/>
      <c r="H7" s="12"/>
      <c r="I7" s="11"/>
    </row>
    <row r="8" spans="1:9" ht="18" x14ac:dyDescent="0.35">
      <c r="A8" t="s">
        <v>41</v>
      </c>
      <c r="B8" s="30" t="s">
        <v>59</v>
      </c>
      <c r="C8" s="27">
        <v>221</v>
      </c>
      <c r="D8" s="1" t="s">
        <v>10</v>
      </c>
      <c r="F8" s="12"/>
      <c r="G8" s="12"/>
      <c r="H8" s="12"/>
      <c r="I8" s="11"/>
    </row>
    <row r="9" spans="1:9" ht="18" x14ac:dyDescent="0.35">
      <c r="A9" t="s">
        <v>60</v>
      </c>
      <c r="B9" s="30" t="s">
        <v>61</v>
      </c>
      <c r="C9" s="27">
        <v>3603</v>
      </c>
      <c r="D9" s="1" t="s">
        <v>10</v>
      </c>
      <c r="F9" s="12"/>
      <c r="G9" s="12"/>
      <c r="H9" s="12"/>
      <c r="I9" s="11"/>
    </row>
    <row r="10" spans="1:9" ht="18" x14ac:dyDescent="0.35">
      <c r="A10" t="s">
        <v>42</v>
      </c>
      <c r="B10" s="30" t="s">
        <v>62</v>
      </c>
      <c r="C10" s="27">
        <v>3408</v>
      </c>
      <c r="D10" s="1" t="s">
        <v>10</v>
      </c>
      <c r="F10" s="12"/>
      <c r="G10" s="12"/>
      <c r="H10" s="12"/>
      <c r="I10" s="11"/>
    </row>
    <row r="11" spans="1:9" ht="18" x14ac:dyDescent="0.35">
      <c r="A11" t="s">
        <v>42</v>
      </c>
      <c r="B11" s="30" t="s">
        <v>63</v>
      </c>
      <c r="C11" s="27">
        <v>3407</v>
      </c>
      <c r="D11" s="1" t="s">
        <v>10</v>
      </c>
      <c r="F11" s="12"/>
      <c r="G11" s="12"/>
      <c r="H11" s="12"/>
      <c r="I11" s="11"/>
    </row>
    <row r="12" spans="1:9" x14ac:dyDescent="0.25">
      <c r="A12" s="11"/>
      <c r="B12" s="30"/>
      <c r="C12" s="31"/>
      <c r="D12" s="12"/>
      <c r="E12" s="11"/>
      <c r="F12" s="12"/>
      <c r="G12" s="12"/>
      <c r="H12" s="12"/>
      <c r="I12" s="11"/>
    </row>
    <row r="13" spans="1:9" x14ac:dyDescent="0.25">
      <c r="A13" s="84" t="s">
        <v>86</v>
      </c>
      <c r="B13" s="86"/>
      <c r="C13" s="85"/>
      <c r="D13" s="86"/>
      <c r="F13" s="12"/>
      <c r="G13" s="12"/>
      <c r="H13" s="12"/>
      <c r="I13" s="11"/>
    </row>
    <row r="14" spans="1:9" x14ac:dyDescent="0.25">
      <c r="A14" s="11" t="s">
        <v>64</v>
      </c>
      <c r="B14" s="30" t="s">
        <v>179</v>
      </c>
      <c r="C14">
        <v>6.151914626490897</v>
      </c>
      <c r="D14" s="1" t="s">
        <v>33</v>
      </c>
      <c r="F14" s="12"/>
      <c r="G14" s="12"/>
      <c r="H14" s="12"/>
      <c r="I14" s="11"/>
    </row>
    <row r="15" spans="1:9" x14ac:dyDescent="0.25">
      <c r="A15" s="11" t="s">
        <v>27</v>
      </c>
      <c r="C15">
        <v>0.1</v>
      </c>
      <c r="F15" s="12"/>
      <c r="G15" s="12"/>
      <c r="H15" s="12"/>
      <c r="I15" s="11"/>
    </row>
    <row r="16" spans="1:9" x14ac:dyDescent="0.25">
      <c r="A16" s="11" t="s">
        <v>65</v>
      </c>
      <c r="B16" t="s">
        <v>179</v>
      </c>
      <c r="C16" s="17">
        <v>6.2</v>
      </c>
      <c r="D16" s="1" t="s">
        <v>33</v>
      </c>
      <c r="F16" s="12"/>
      <c r="G16" s="12"/>
      <c r="H16" s="12"/>
      <c r="I16" s="11"/>
    </row>
    <row r="18" spans="1:4" x14ac:dyDescent="0.25">
      <c r="A18" s="84" t="s">
        <v>645</v>
      </c>
      <c r="B18" s="128"/>
      <c r="C18" s="128"/>
      <c r="D18" s="128"/>
    </row>
    <row r="19" spans="1:4" x14ac:dyDescent="0.25">
      <c r="A19" t="s">
        <v>646</v>
      </c>
    </row>
    <row r="21" spans="1:4" x14ac:dyDescent="0.25">
      <c r="A21" t="s">
        <v>647</v>
      </c>
    </row>
    <row r="22" spans="1:4" x14ac:dyDescent="0.25">
      <c r="A22" s="130" t="s">
        <v>546</v>
      </c>
    </row>
    <row r="23" spans="1:4" x14ac:dyDescent="0.25">
      <c r="A23" s="129" t="s">
        <v>648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3BA4E-D128-4B19-8003-411BA0FE74C9}">
  <dimension ref="A1:W90"/>
  <sheetViews>
    <sheetView workbookViewId="0">
      <selection activeCell="A5" sqref="A5:R81"/>
    </sheetView>
  </sheetViews>
  <sheetFormatPr defaultRowHeight="15" x14ac:dyDescent="0.25"/>
  <cols>
    <col min="1" max="1" width="48.7109375" customWidth="1"/>
    <col min="2" max="2" width="9.140625" customWidth="1"/>
    <col min="22" max="22" width="12" bestFit="1" customWidth="1"/>
  </cols>
  <sheetData>
    <row r="1" spans="1:19" x14ac:dyDescent="0.25">
      <c r="A1" s="4" t="s">
        <v>279</v>
      </c>
    </row>
    <row r="2" spans="1:19" x14ac:dyDescent="0.25">
      <c r="A2" s="4" t="s">
        <v>267</v>
      </c>
    </row>
    <row r="3" spans="1:19" x14ac:dyDescent="0.25">
      <c r="A3" s="3" t="s">
        <v>296</v>
      </c>
    </row>
    <row r="4" spans="1:19" x14ac:dyDescent="0.25">
      <c r="A4" s="3" t="s">
        <v>488</v>
      </c>
    </row>
    <row r="5" spans="1:19" x14ac:dyDescent="0.25">
      <c r="A5" s="3"/>
    </row>
    <row r="6" spans="1:19" x14ac:dyDescent="0.25">
      <c r="A6" s="84" t="s">
        <v>454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</row>
    <row r="7" spans="1:19" x14ac:dyDescent="0.25">
      <c r="A7" s="7" t="s">
        <v>40</v>
      </c>
      <c r="B7" s="15" t="s">
        <v>1</v>
      </c>
      <c r="C7" s="5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">
        <v>3</v>
      </c>
    </row>
    <row r="8" spans="1:19" x14ac:dyDescent="0.25">
      <c r="A8" s="8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6"/>
    </row>
    <row r="9" spans="1:19" x14ac:dyDescent="0.25">
      <c r="A9" s="3" t="s">
        <v>160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6"/>
    </row>
    <row r="10" spans="1:19" x14ac:dyDescent="0.25">
      <c r="A10" s="35" t="s">
        <v>161</v>
      </c>
      <c r="B10" s="47"/>
      <c r="C10" s="35"/>
      <c r="D10" s="35"/>
      <c r="E10" s="35"/>
      <c r="F10" s="7"/>
      <c r="G10" s="35"/>
      <c r="H10" s="35"/>
      <c r="I10" s="35"/>
      <c r="J10" s="7"/>
      <c r="K10" s="35"/>
      <c r="L10" s="35"/>
      <c r="M10" s="35"/>
      <c r="N10" s="7"/>
      <c r="O10" s="35"/>
      <c r="P10" s="35"/>
      <c r="Q10" s="35"/>
      <c r="R10" s="47"/>
      <c r="S10" s="11"/>
    </row>
    <row r="11" spans="1:19" ht="18" x14ac:dyDescent="0.35">
      <c r="A11" t="s">
        <v>162</v>
      </c>
      <c r="B11" s="30" t="s">
        <v>105</v>
      </c>
      <c r="C11" s="25">
        <v>3500</v>
      </c>
      <c r="D11" s="26"/>
      <c r="E11" s="26"/>
      <c r="F11" s="109"/>
      <c r="G11" s="25">
        <v>3500</v>
      </c>
      <c r="H11" s="26"/>
      <c r="I11" s="26"/>
      <c r="J11" s="109"/>
      <c r="K11" s="25">
        <v>3500</v>
      </c>
      <c r="L11" s="26"/>
      <c r="M11" s="26"/>
      <c r="N11" s="109"/>
      <c r="O11" s="25">
        <v>3500</v>
      </c>
      <c r="P11" s="26"/>
      <c r="Q11" s="26"/>
      <c r="R11" s="1" t="s">
        <v>10</v>
      </c>
    </row>
    <row r="12" spans="1:19" ht="18" x14ac:dyDescent="0.35">
      <c r="A12" t="s">
        <v>163</v>
      </c>
      <c r="B12" s="30" t="s">
        <v>164</v>
      </c>
      <c r="C12" s="25">
        <v>1253</v>
      </c>
      <c r="D12" s="26"/>
      <c r="E12" s="26"/>
      <c r="F12" s="109"/>
      <c r="G12" s="25">
        <v>1253</v>
      </c>
      <c r="H12" s="26"/>
      <c r="I12" s="26"/>
      <c r="J12" s="109"/>
      <c r="K12" s="25">
        <v>1253</v>
      </c>
      <c r="L12" s="26"/>
      <c r="M12" s="26"/>
      <c r="N12" s="109"/>
      <c r="O12" s="25">
        <v>1253</v>
      </c>
      <c r="P12" s="26"/>
      <c r="Q12" s="26"/>
      <c r="R12" s="1" t="s">
        <v>10</v>
      </c>
    </row>
    <row r="13" spans="1:19" x14ac:dyDescent="0.25">
      <c r="A13" s="35" t="s">
        <v>165</v>
      </c>
      <c r="B13" s="30"/>
      <c r="C13" s="26"/>
      <c r="D13" s="26"/>
      <c r="E13" s="26"/>
      <c r="F13" s="109"/>
      <c r="G13" s="26"/>
      <c r="H13" s="26"/>
      <c r="I13" s="26"/>
      <c r="J13" s="109"/>
      <c r="K13" s="26"/>
      <c r="L13" s="26"/>
      <c r="M13" s="26"/>
      <c r="N13" s="109"/>
      <c r="O13" s="26"/>
      <c r="P13" s="26"/>
      <c r="Q13" s="26"/>
      <c r="R13" s="12"/>
    </row>
    <row r="14" spans="1:19" ht="18" x14ac:dyDescent="0.35">
      <c r="A14" t="s">
        <v>162</v>
      </c>
      <c r="B14" s="30" t="s">
        <v>166</v>
      </c>
      <c r="C14" s="25">
        <v>7000</v>
      </c>
      <c r="D14" s="26"/>
      <c r="E14" s="26"/>
      <c r="F14" s="109"/>
      <c r="G14" s="25">
        <v>7000</v>
      </c>
      <c r="H14" s="26"/>
      <c r="I14" s="26"/>
      <c r="J14" s="109"/>
      <c r="K14" s="25">
        <v>7000</v>
      </c>
      <c r="L14" s="26"/>
      <c r="M14" s="26"/>
      <c r="N14" s="109"/>
      <c r="O14" s="25">
        <v>7000</v>
      </c>
      <c r="P14" s="26"/>
      <c r="Q14" s="26"/>
      <c r="R14" s="1" t="s">
        <v>10</v>
      </c>
    </row>
    <row r="15" spans="1:19" ht="18" x14ac:dyDescent="0.35">
      <c r="A15" t="s">
        <v>163</v>
      </c>
      <c r="B15" s="30" t="s">
        <v>167</v>
      </c>
      <c r="C15" s="25">
        <v>2467</v>
      </c>
      <c r="D15" s="26"/>
      <c r="E15" s="26"/>
      <c r="F15" s="109"/>
      <c r="G15" s="25">
        <v>2467</v>
      </c>
      <c r="H15" s="26"/>
      <c r="I15" s="26"/>
      <c r="J15" s="109"/>
      <c r="K15" s="25">
        <v>2467</v>
      </c>
      <c r="L15" s="26"/>
      <c r="M15" s="26"/>
      <c r="N15" s="109"/>
      <c r="O15" s="25">
        <v>2467</v>
      </c>
      <c r="P15" s="26"/>
      <c r="Q15" s="26"/>
      <c r="R15" s="1" t="s">
        <v>10</v>
      </c>
    </row>
    <row r="16" spans="1:19" ht="18.75" x14ac:dyDescent="0.35">
      <c r="A16" t="s">
        <v>177</v>
      </c>
      <c r="B16" s="41" t="s">
        <v>178</v>
      </c>
      <c r="C16" s="39">
        <v>1.4330000000000001</v>
      </c>
      <c r="D16" s="49"/>
      <c r="E16" s="49"/>
      <c r="F16" s="113"/>
      <c r="G16" s="39">
        <v>1.4330000000000001</v>
      </c>
      <c r="H16" s="49"/>
      <c r="I16" s="49"/>
      <c r="J16" s="113"/>
      <c r="K16" s="39">
        <v>1.4330000000000001</v>
      </c>
      <c r="L16" s="49"/>
      <c r="M16" s="49"/>
      <c r="N16" s="113"/>
      <c r="O16" s="39">
        <v>1.4330000000000001</v>
      </c>
      <c r="P16" s="49"/>
      <c r="Q16" s="49"/>
      <c r="R16" s="1" t="s">
        <v>102</v>
      </c>
    </row>
    <row r="17" spans="1:23" ht="18" x14ac:dyDescent="0.35">
      <c r="A17" t="s">
        <v>168</v>
      </c>
      <c r="B17" s="30" t="s">
        <v>169</v>
      </c>
      <c r="C17" s="25">
        <v>2890</v>
      </c>
      <c r="D17" s="26"/>
      <c r="E17" s="26"/>
      <c r="F17" s="109"/>
      <c r="G17" s="25">
        <v>2890</v>
      </c>
      <c r="H17" s="26"/>
      <c r="I17" s="26"/>
      <c r="J17" s="109"/>
      <c r="K17" s="25">
        <v>2890</v>
      </c>
      <c r="L17" s="26"/>
      <c r="M17" s="26"/>
      <c r="N17" s="109"/>
      <c r="O17" s="25">
        <v>2890</v>
      </c>
      <c r="P17" s="26"/>
      <c r="Q17" s="26"/>
      <c r="R17" s="1" t="s">
        <v>10</v>
      </c>
    </row>
    <row r="18" spans="1:23" x14ac:dyDescent="0.25">
      <c r="A18" s="35" t="s">
        <v>170</v>
      </c>
      <c r="B18" s="30"/>
      <c r="C18" s="31"/>
      <c r="D18" s="31"/>
      <c r="E18" s="31"/>
      <c r="F18" s="110"/>
      <c r="G18" s="31"/>
      <c r="H18" s="31"/>
      <c r="I18" s="31"/>
      <c r="J18" s="110"/>
      <c r="K18" s="31"/>
      <c r="L18" s="31"/>
      <c r="M18" s="31"/>
      <c r="N18" s="110"/>
      <c r="O18" s="31"/>
      <c r="P18" s="31"/>
      <c r="Q18" s="31"/>
      <c r="R18" s="12"/>
    </row>
    <row r="19" spans="1:23" ht="18" x14ac:dyDescent="0.35">
      <c r="A19" s="11" t="s">
        <v>171</v>
      </c>
      <c r="B19" s="30" t="s">
        <v>173</v>
      </c>
      <c r="C19" s="27">
        <v>123</v>
      </c>
      <c r="D19" s="31"/>
      <c r="E19" s="31"/>
      <c r="F19" s="110"/>
      <c r="G19" s="27">
        <v>123</v>
      </c>
      <c r="H19" s="31"/>
      <c r="I19" s="31"/>
      <c r="J19" s="110"/>
      <c r="K19" s="27">
        <v>0</v>
      </c>
      <c r="L19" s="31"/>
      <c r="M19" s="31"/>
      <c r="N19" s="110"/>
      <c r="O19" s="27">
        <v>0</v>
      </c>
      <c r="P19" s="31"/>
      <c r="Q19" s="31"/>
      <c r="R19" s="12" t="s">
        <v>10</v>
      </c>
    </row>
    <row r="20" spans="1:23" ht="18.75" x14ac:dyDescent="0.35">
      <c r="A20" s="11" t="s">
        <v>172</v>
      </c>
      <c r="B20" s="30" t="s">
        <v>174</v>
      </c>
      <c r="C20" s="27">
        <v>30</v>
      </c>
      <c r="D20" s="31"/>
      <c r="E20" s="31"/>
      <c r="F20" s="110"/>
      <c r="G20" s="27">
        <v>30</v>
      </c>
      <c r="H20" s="31"/>
      <c r="I20" s="31"/>
      <c r="J20" s="110"/>
      <c r="K20" s="27">
        <v>0</v>
      </c>
      <c r="L20" s="31"/>
      <c r="M20" s="31"/>
      <c r="N20" s="110"/>
      <c r="O20" s="27">
        <v>0</v>
      </c>
      <c r="P20" s="31"/>
      <c r="Q20" s="31"/>
      <c r="R20" s="1" t="s">
        <v>93</v>
      </c>
    </row>
    <row r="21" spans="1:23" x14ac:dyDescent="0.25">
      <c r="A21" s="11"/>
      <c r="B21" s="30"/>
      <c r="C21" s="26"/>
      <c r="D21" s="26"/>
      <c r="E21" s="26"/>
      <c r="F21" s="109"/>
      <c r="G21" s="26"/>
      <c r="H21" s="26"/>
      <c r="I21" s="26"/>
      <c r="J21" s="109"/>
      <c r="K21" s="26"/>
      <c r="L21" s="26"/>
      <c r="M21" s="26"/>
      <c r="N21" s="109"/>
      <c r="O21" s="26"/>
      <c r="P21" s="26"/>
      <c r="Q21" s="26"/>
      <c r="R21" s="12"/>
      <c r="S21" s="11"/>
      <c r="T21" s="12"/>
      <c r="U21" s="12"/>
      <c r="V21" s="12"/>
      <c r="W21" s="11"/>
    </row>
    <row r="22" spans="1:23" x14ac:dyDescent="0.25">
      <c r="A22" s="3" t="s">
        <v>297</v>
      </c>
      <c r="B22" s="30"/>
      <c r="C22" s="26"/>
      <c r="D22" s="26"/>
      <c r="E22" s="26"/>
      <c r="F22" s="109"/>
      <c r="G22" s="26"/>
      <c r="H22" s="26"/>
      <c r="I22" s="26"/>
      <c r="J22" s="109"/>
      <c r="K22" s="26"/>
      <c r="L22" s="26"/>
      <c r="M22" s="26"/>
      <c r="N22" s="109"/>
      <c r="O22" s="26"/>
      <c r="P22" s="26"/>
      <c r="Q22" s="26"/>
      <c r="R22" s="12"/>
      <c r="S22" s="11"/>
      <c r="T22" s="12"/>
      <c r="U22" s="12"/>
      <c r="V22" s="12"/>
      <c r="W22" s="11"/>
    </row>
    <row r="23" spans="1:23" x14ac:dyDescent="0.25">
      <c r="A23" s="35" t="s">
        <v>180</v>
      </c>
      <c r="B23" s="30"/>
      <c r="C23" s="26"/>
      <c r="D23" s="26"/>
      <c r="E23" s="26"/>
      <c r="F23" s="109"/>
      <c r="G23" s="26"/>
      <c r="H23" s="26"/>
      <c r="I23" s="26"/>
      <c r="J23" s="109"/>
      <c r="K23" s="26"/>
      <c r="L23" s="26"/>
      <c r="M23" s="26"/>
      <c r="N23" s="109"/>
      <c r="O23" s="26"/>
      <c r="P23" s="26"/>
      <c r="Q23" s="26"/>
      <c r="R23" s="12"/>
      <c r="S23" s="11"/>
      <c r="T23" s="12"/>
      <c r="U23" s="12"/>
      <c r="V23" s="12"/>
      <c r="W23" s="11"/>
    </row>
    <row r="24" spans="1:23" x14ac:dyDescent="0.25">
      <c r="A24" s="11" t="s">
        <v>280</v>
      </c>
      <c r="B24" s="30" t="s">
        <v>281</v>
      </c>
      <c r="C24" s="25">
        <v>10000</v>
      </c>
      <c r="D24" s="26"/>
      <c r="E24" s="26"/>
      <c r="F24" s="109"/>
      <c r="G24" s="25">
        <v>10000</v>
      </c>
      <c r="H24" s="26"/>
      <c r="I24" s="26"/>
      <c r="J24" s="109"/>
      <c r="K24" s="25">
        <v>10000</v>
      </c>
      <c r="L24" s="26"/>
      <c r="M24" s="26"/>
      <c r="N24" s="109"/>
      <c r="O24" s="25">
        <v>10000</v>
      </c>
      <c r="P24" s="26"/>
      <c r="Q24" s="26"/>
      <c r="R24" s="12" t="s">
        <v>10</v>
      </c>
      <c r="S24" s="11"/>
      <c r="T24" s="12"/>
      <c r="U24" s="12"/>
      <c r="V24" s="12"/>
      <c r="W24" s="11"/>
    </row>
    <row r="25" spans="1:23" ht="18" x14ac:dyDescent="0.35">
      <c r="A25" s="11" t="s">
        <v>182</v>
      </c>
      <c r="B25" s="30" t="s">
        <v>183</v>
      </c>
      <c r="C25" s="25">
        <v>350</v>
      </c>
      <c r="D25" s="26"/>
      <c r="E25" s="26"/>
      <c r="F25" s="109"/>
      <c r="G25" s="25">
        <v>0</v>
      </c>
      <c r="H25" s="26"/>
      <c r="I25" s="26"/>
      <c r="J25" s="109"/>
      <c r="K25" s="25">
        <v>350</v>
      </c>
      <c r="L25" s="26"/>
      <c r="M25" s="26"/>
      <c r="N25" s="109"/>
      <c r="O25" s="25">
        <v>0</v>
      </c>
      <c r="P25" s="26"/>
      <c r="Q25" s="26"/>
      <c r="R25" s="12" t="s">
        <v>10</v>
      </c>
      <c r="S25" s="11"/>
      <c r="T25" s="12"/>
      <c r="U25" s="12"/>
      <c r="V25" s="12"/>
      <c r="W25" s="11"/>
    </row>
    <row r="26" spans="1:23" ht="18.75" x14ac:dyDescent="0.35">
      <c r="A26" s="11" t="s">
        <v>184</v>
      </c>
      <c r="B26" s="41" t="s">
        <v>185</v>
      </c>
      <c r="C26" s="25">
        <v>140</v>
      </c>
      <c r="D26" s="26"/>
      <c r="E26" s="26"/>
      <c r="F26" s="109"/>
      <c r="G26" s="25">
        <v>0</v>
      </c>
      <c r="H26" s="26"/>
      <c r="I26" s="26"/>
      <c r="J26" s="109"/>
      <c r="K26" s="25">
        <v>140</v>
      </c>
      <c r="L26" s="26"/>
      <c r="M26" s="26"/>
      <c r="N26" s="109"/>
      <c r="O26" s="25">
        <v>0</v>
      </c>
      <c r="P26" s="26"/>
      <c r="Q26" s="26"/>
      <c r="R26" s="12" t="s">
        <v>93</v>
      </c>
      <c r="S26" s="11"/>
      <c r="T26" s="12"/>
      <c r="U26" s="12"/>
      <c r="V26" s="12"/>
      <c r="W26" s="11"/>
    </row>
    <row r="27" spans="1:23" x14ac:dyDescent="0.25">
      <c r="A27" s="35" t="s">
        <v>291</v>
      </c>
      <c r="B27" s="30"/>
      <c r="C27" s="31"/>
      <c r="D27" s="31"/>
      <c r="E27" s="31"/>
      <c r="F27" s="110"/>
      <c r="G27" s="31"/>
      <c r="H27" s="31"/>
      <c r="I27" s="31"/>
      <c r="J27" s="110"/>
      <c r="K27" s="31"/>
      <c r="L27" s="31"/>
      <c r="M27" s="31"/>
      <c r="N27" s="110"/>
      <c r="O27" s="31"/>
      <c r="P27" s="31"/>
      <c r="Q27" s="31"/>
      <c r="R27" s="12"/>
      <c r="S27" s="11"/>
      <c r="T27" s="12"/>
      <c r="U27" s="12"/>
      <c r="V27" s="12"/>
      <c r="W27" s="11"/>
    </row>
    <row r="28" spans="1:23" ht="18" x14ac:dyDescent="0.35">
      <c r="A28" t="s">
        <v>41</v>
      </c>
      <c r="B28" s="30" t="s">
        <v>59</v>
      </c>
      <c r="C28" s="25">
        <v>1245.3</v>
      </c>
      <c r="D28" s="26"/>
      <c r="E28" s="26"/>
      <c r="F28" s="109"/>
      <c r="G28" s="25">
        <v>1245.3</v>
      </c>
      <c r="H28" s="26"/>
      <c r="I28" s="26"/>
      <c r="J28" s="109"/>
      <c r="K28" s="25">
        <v>1245.3</v>
      </c>
      <c r="L28" s="26"/>
      <c r="M28" s="26"/>
      <c r="N28" s="109"/>
      <c r="O28" s="25">
        <v>1245.3</v>
      </c>
      <c r="P28" s="26"/>
      <c r="Q28" s="26"/>
      <c r="R28" s="1" t="s">
        <v>10</v>
      </c>
      <c r="S28" s="11"/>
      <c r="T28" s="12"/>
      <c r="U28" s="12"/>
      <c r="V28" s="12"/>
      <c r="W28" s="11"/>
    </row>
    <row r="29" spans="1:23" ht="18" x14ac:dyDescent="0.35">
      <c r="A29" t="s">
        <v>60</v>
      </c>
      <c r="B29" s="30" t="s">
        <v>61</v>
      </c>
      <c r="C29" s="25">
        <v>2548.1</v>
      </c>
      <c r="D29" s="26"/>
      <c r="E29" s="26"/>
      <c r="F29" s="109"/>
      <c r="G29" s="25">
        <v>2548.1</v>
      </c>
      <c r="H29" s="26"/>
      <c r="I29" s="26"/>
      <c r="J29" s="109"/>
      <c r="K29" s="25">
        <v>2548.1</v>
      </c>
      <c r="L29" s="26"/>
      <c r="M29" s="26"/>
      <c r="N29" s="109"/>
      <c r="O29" s="25">
        <v>2548.1</v>
      </c>
      <c r="P29" s="26"/>
      <c r="Q29" s="26"/>
      <c r="R29" s="1" t="s">
        <v>10</v>
      </c>
      <c r="S29" s="11"/>
      <c r="T29" s="12"/>
      <c r="U29" s="12"/>
      <c r="V29" s="12"/>
      <c r="W29" s="11"/>
    </row>
    <row r="30" spans="1:23" ht="18" x14ac:dyDescent="0.35">
      <c r="A30" t="s">
        <v>42</v>
      </c>
      <c r="B30" s="30" t="s">
        <v>63</v>
      </c>
      <c r="C30" s="25">
        <v>2446</v>
      </c>
      <c r="D30" s="26"/>
      <c r="E30" s="26"/>
      <c r="F30" s="109"/>
      <c r="G30" s="25">
        <v>2446</v>
      </c>
      <c r="H30" s="26"/>
      <c r="I30" s="26"/>
      <c r="J30" s="109"/>
      <c r="K30" s="25">
        <v>2446</v>
      </c>
      <c r="L30" s="26"/>
      <c r="M30" s="26"/>
      <c r="N30" s="109"/>
      <c r="O30" s="25">
        <v>2446</v>
      </c>
      <c r="P30" s="26"/>
      <c r="Q30" s="26"/>
      <c r="R30" s="12" t="s">
        <v>10</v>
      </c>
      <c r="S30" s="11"/>
      <c r="T30" s="12"/>
      <c r="U30" s="12"/>
      <c r="V30" s="12"/>
      <c r="W30" s="11"/>
    </row>
    <row r="31" spans="1:23" x14ac:dyDescent="0.25">
      <c r="A31" s="35" t="s">
        <v>284</v>
      </c>
      <c r="B31" s="47"/>
      <c r="C31" s="35"/>
      <c r="D31" s="35"/>
      <c r="E31" s="35"/>
      <c r="F31" s="7"/>
      <c r="G31" s="35"/>
      <c r="H31" s="35"/>
      <c r="I31" s="35"/>
      <c r="J31" s="7"/>
      <c r="K31" s="35"/>
      <c r="L31" s="35"/>
      <c r="M31" s="35"/>
      <c r="N31" s="7"/>
      <c r="O31" s="35"/>
      <c r="P31" s="35"/>
      <c r="Q31" s="35"/>
      <c r="R31" s="47"/>
      <c r="S31" s="11"/>
      <c r="T31" s="12"/>
      <c r="U31" s="12"/>
      <c r="V31" s="12"/>
      <c r="W31" s="11"/>
    </row>
    <row r="32" spans="1:23" x14ac:dyDescent="0.25">
      <c r="A32" s="45" t="s">
        <v>285</v>
      </c>
      <c r="B32" s="54" t="s">
        <v>286</v>
      </c>
      <c r="C32" s="48">
        <v>0</v>
      </c>
      <c r="D32" s="48">
        <v>2</v>
      </c>
      <c r="E32" s="48">
        <v>4</v>
      </c>
      <c r="F32" s="111"/>
      <c r="G32" s="48">
        <v>0</v>
      </c>
      <c r="H32" s="48">
        <v>2</v>
      </c>
      <c r="I32" s="48">
        <v>4</v>
      </c>
      <c r="J32" s="111"/>
      <c r="K32" s="48">
        <v>0</v>
      </c>
      <c r="L32" s="48">
        <v>2</v>
      </c>
      <c r="M32" s="48">
        <v>4</v>
      </c>
      <c r="N32" s="111"/>
      <c r="O32" s="48">
        <v>0</v>
      </c>
      <c r="P32" s="48">
        <v>2</v>
      </c>
      <c r="Q32" s="48">
        <v>4</v>
      </c>
      <c r="R32" s="47"/>
      <c r="S32" s="11"/>
      <c r="T32" s="12"/>
      <c r="U32" s="12"/>
      <c r="V32" s="12"/>
      <c r="W32" s="11"/>
    </row>
    <row r="33" spans="1:23" ht="18" x14ac:dyDescent="0.35">
      <c r="A33" t="s">
        <v>146</v>
      </c>
      <c r="B33" s="30" t="s">
        <v>4</v>
      </c>
      <c r="C33" s="25">
        <v>4200</v>
      </c>
      <c r="D33" s="25">
        <v>4200</v>
      </c>
      <c r="E33" s="25">
        <v>4200</v>
      </c>
      <c r="F33" s="109"/>
      <c r="G33" s="25">
        <v>4200</v>
      </c>
      <c r="H33" s="25">
        <v>4200</v>
      </c>
      <c r="I33" s="25">
        <v>4200</v>
      </c>
      <c r="J33" s="109"/>
      <c r="K33" s="25">
        <v>4200</v>
      </c>
      <c r="L33" s="25">
        <v>4200</v>
      </c>
      <c r="M33" s="25">
        <v>4200</v>
      </c>
      <c r="N33" s="109"/>
      <c r="O33" s="25">
        <v>4200</v>
      </c>
      <c r="P33" s="25">
        <v>4200</v>
      </c>
      <c r="Q33" s="25">
        <v>4200</v>
      </c>
      <c r="R33" s="1" t="s">
        <v>10</v>
      </c>
      <c r="S33" s="11"/>
      <c r="T33" s="12"/>
      <c r="U33" s="12"/>
      <c r="V33" s="12"/>
      <c r="W33" s="11"/>
    </row>
    <row r="34" spans="1:23" ht="18" x14ac:dyDescent="0.35">
      <c r="A34" t="s">
        <v>147</v>
      </c>
      <c r="B34" s="30" t="s">
        <v>5</v>
      </c>
      <c r="C34" s="25">
        <v>5894</v>
      </c>
      <c r="D34" s="25">
        <v>6011</v>
      </c>
      <c r="E34" s="25">
        <v>5911</v>
      </c>
      <c r="F34" s="109"/>
      <c r="G34" s="25">
        <v>5894</v>
      </c>
      <c r="H34" s="25">
        <v>6011</v>
      </c>
      <c r="I34" s="25">
        <v>5911</v>
      </c>
      <c r="J34" s="109"/>
      <c r="K34" s="25">
        <v>5894</v>
      </c>
      <c r="L34" s="25">
        <v>6011</v>
      </c>
      <c r="M34" s="25">
        <v>5911</v>
      </c>
      <c r="N34" s="109"/>
      <c r="O34" s="25">
        <v>5894</v>
      </c>
      <c r="P34" s="25">
        <v>6011</v>
      </c>
      <c r="Q34" s="25">
        <v>5911</v>
      </c>
      <c r="R34" s="1" t="s">
        <v>10</v>
      </c>
      <c r="S34" s="11"/>
      <c r="T34" s="12"/>
      <c r="U34" s="12"/>
      <c r="V34" s="12"/>
      <c r="W34" s="11"/>
    </row>
    <row r="35" spans="1:23" x14ac:dyDescent="0.25">
      <c r="A35" s="11" t="s">
        <v>148</v>
      </c>
      <c r="B35" s="30" t="s">
        <v>149</v>
      </c>
      <c r="C35" s="27">
        <v>997</v>
      </c>
      <c r="D35" s="27">
        <v>997</v>
      </c>
      <c r="E35" s="27">
        <v>997</v>
      </c>
      <c r="F35" s="110"/>
      <c r="G35" s="27">
        <v>997</v>
      </c>
      <c r="H35" s="27">
        <v>997</v>
      </c>
      <c r="I35" s="27">
        <v>997</v>
      </c>
      <c r="J35" s="110"/>
      <c r="K35" s="27">
        <v>997</v>
      </c>
      <c r="L35" s="27">
        <v>997</v>
      </c>
      <c r="M35" s="27">
        <v>997</v>
      </c>
      <c r="N35" s="110"/>
      <c r="O35" s="27">
        <v>997</v>
      </c>
      <c r="P35" s="27">
        <v>997</v>
      </c>
      <c r="Q35" s="27">
        <v>997</v>
      </c>
      <c r="R35" s="12" t="s">
        <v>10</v>
      </c>
      <c r="S35" s="11"/>
      <c r="T35" s="12"/>
      <c r="U35" s="12"/>
      <c r="V35" s="12"/>
      <c r="W35" s="11"/>
    </row>
    <row r="36" spans="1:23" x14ac:dyDescent="0.25">
      <c r="A36" s="11"/>
      <c r="B36" s="30"/>
      <c r="C36" s="31"/>
      <c r="D36" s="31"/>
      <c r="E36" s="31"/>
      <c r="F36" s="110"/>
      <c r="G36" s="31"/>
      <c r="H36" s="31"/>
      <c r="I36" s="31"/>
      <c r="J36" s="110"/>
      <c r="K36" s="31"/>
      <c r="L36" s="31"/>
      <c r="M36" s="31"/>
      <c r="N36" s="110"/>
      <c r="O36" s="31"/>
      <c r="P36" s="31"/>
      <c r="Q36" s="31"/>
      <c r="R36" s="12"/>
      <c r="S36" s="11"/>
      <c r="T36" s="12"/>
      <c r="U36" s="12"/>
      <c r="V36" s="12"/>
      <c r="W36" s="11"/>
    </row>
    <row r="37" spans="1:23" x14ac:dyDescent="0.25">
      <c r="A37" s="84" t="s">
        <v>455</v>
      </c>
      <c r="B37" s="90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86"/>
      <c r="S37" s="11"/>
      <c r="T37" s="12"/>
      <c r="U37" s="12"/>
      <c r="V37" s="12"/>
      <c r="W37" s="11"/>
    </row>
    <row r="38" spans="1:23" x14ac:dyDescent="0.25">
      <c r="A38" s="35" t="s">
        <v>165</v>
      </c>
      <c r="B38" s="30"/>
      <c r="C38" s="31"/>
      <c r="D38" s="31"/>
      <c r="E38" s="31"/>
      <c r="F38" s="110"/>
      <c r="G38" s="31"/>
      <c r="H38" s="31"/>
      <c r="I38" s="31"/>
      <c r="J38" s="110"/>
      <c r="K38" s="31"/>
      <c r="L38" s="31"/>
      <c r="M38" s="31"/>
      <c r="N38" s="110"/>
      <c r="O38" s="31"/>
      <c r="P38" s="31"/>
      <c r="Q38" s="31"/>
      <c r="R38" s="12"/>
      <c r="S38" s="11"/>
      <c r="T38" s="12"/>
      <c r="U38" s="12"/>
      <c r="V38" s="12"/>
      <c r="W38" s="11"/>
    </row>
    <row r="39" spans="1:23" ht="18" x14ac:dyDescent="0.35">
      <c r="A39" s="11" t="s">
        <v>175</v>
      </c>
      <c r="B39" s="30" t="s">
        <v>176</v>
      </c>
      <c r="C39" s="31">
        <v>2286</v>
      </c>
      <c r="D39" s="31"/>
      <c r="E39" s="31"/>
      <c r="F39" s="110"/>
      <c r="G39" s="31">
        <v>2286</v>
      </c>
      <c r="H39" s="31"/>
      <c r="I39" s="31"/>
      <c r="J39" s="110"/>
      <c r="K39" s="31">
        <v>2286</v>
      </c>
      <c r="L39" s="31"/>
      <c r="M39" s="31"/>
      <c r="N39" s="110"/>
      <c r="O39" s="31">
        <v>2286</v>
      </c>
      <c r="P39" s="31"/>
      <c r="Q39" s="31"/>
      <c r="R39" s="12" t="s">
        <v>10</v>
      </c>
      <c r="S39" s="11"/>
      <c r="T39" s="12"/>
      <c r="U39" s="12"/>
      <c r="V39" s="12"/>
      <c r="W39" s="11"/>
    </row>
    <row r="40" spans="1:23" x14ac:dyDescent="0.25">
      <c r="A40" s="35" t="s">
        <v>180</v>
      </c>
      <c r="B40" s="30"/>
      <c r="C40" s="31"/>
      <c r="D40" s="31"/>
      <c r="E40" s="31"/>
      <c r="F40" s="110"/>
      <c r="G40" s="31"/>
      <c r="H40" s="31"/>
      <c r="I40" s="31"/>
      <c r="J40" s="110"/>
      <c r="K40" s="31"/>
      <c r="L40" s="31"/>
      <c r="M40" s="31"/>
      <c r="N40" s="110"/>
      <c r="O40" s="31"/>
      <c r="P40" s="31"/>
      <c r="Q40" s="31"/>
      <c r="R40" s="12"/>
      <c r="S40" s="11"/>
      <c r="T40" s="12"/>
      <c r="U40" s="12"/>
      <c r="V40" s="12"/>
      <c r="W40" s="11"/>
    </row>
    <row r="41" spans="1:23" ht="18" x14ac:dyDescent="0.35">
      <c r="A41" s="11" t="s">
        <v>282</v>
      </c>
      <c r="B41" s="30" t="s">
        <v>283</v>
      </c>
      <c r="C41" s="36">
        <v>3.5000000000000004</v>
      </c>
      <c r="D41" s="26"/>
      <c r="E41" s="26"/>
      <c r="F41" s="109"/>
      <c r="G41" s="36">
        <v>0</v>
      </c>
      <c r="H41" s="26"/>
      <c r="I41" s="26"/>
      <c r="J41" s="109"/>
      <c r="K41" s="36">
        <v>3.5000000000000004</v>
      </c>
      <c r="L41" s="26"/>
      <c r="M41" s="26"/>
      <c r="N41" s="109"/>
      <c r="O41" s="36">
        <v>0</v>
      </c>
      <c r="P41" s="26"/>
      <c r="Q41" s="26"/>
      <c r="R41" s="12" t="s">
        <v>33</v>
      </c>
      <c r="S41" s="11"/>
      <c r="T41" s="12"/>
      <c r="U41" s="12"/>
      <c r="V41" s="12"/>
      <c r="W41" s="11"/>
    </row>
    <row r="42" spans="1:23" x14ac:dyDescent="0.25">
      <c r="A42" s="11"/>
      <c r="B42" s="30"/>
      <c r="C42" s="31"/>
      <c r="D42" s="31"/>
      <c r="E42" s="31"/>
      <c r="F42" s="110"/>
      <c r="G42" s="31"/>
      <c r="H42" s="31"/>
      <c r="I42" s="31"/>
      <c r="J42" s="110"/>
      <c r="K42" s="31"/>
      <c r="L42" s="31"/>
      <c r="M42" s="31"/>
      <c r="N42" s="110"/>
      <c r="O42" s="31"/>
      <c r="P42" s="31"/>
      <c r="Q42" s="31"/>
      <c r="R42" s="12"/>
      <c r="S42" s="11"/>
      <c r="T42" s="12"/>
      <c r="U42" s="12"/>
      <c r="V42" s="12"/>
      <c r="W42" s="11"/>
    </row>
    <row r="43" spans="1:23" ht="18" x14ac:dyDescent="0.35">
      <c r="A43" s="11" t="s">
        <v>288</v>
      </c>
      <c r="B43" s="41" t="s">
        <v>289</v>
      </c>
      <c r="C43" s="36">
        <v>1.6990972918756269</v>
      </c>
      <c r="D43" s="36">
        <v>1.8164493480441324</v>
      </c>
      <c r="E43" s="36">
        <v>1.7161484453360081</v>
      </c>
      <c r="F43" s="112"/>
      <c r="G43" s="36">
        <v>1.6990972918756269</v>
      </c>
      <c r="H43" s="36">
        <v>1.8164493480441324</v>
      </c>
      <c r="I43" s="36">
        <v>1.7161484453360081</v>
      </c>
      <c r="J43" s="112"/>
      <c r="K43" s="36">
        <v>1.6990972918756269</v>
      </c>
      <c r="L43" s="36">
        <v>1.8164493480441324</v>
      </c>
      <c r="M43" s="36">
        <v>1.7161484453360081</v>
      </c>
      <c r="N43" s="112"/>
      <c r="O43" s="36">
        <v>1.6990972918756269</v>
      </c>
      <c r="P43" s="36">
        <v>1.8164493480441324</v>
      </c>
      <c r="Q43" s="36">
        <v>1.7161484453360081</v>
      </c>
      <c r="R43" s="12" t="s">
        <v>300</v>
      </c>
      <c r="S43" s="11"/>
      <c r="T43" s="12"/>
      <c r="U43" s="12"/>
      <c r="V43" s="12"/>
      <c r="W43" s="11"/>
    </row>
    <row r="44" spans="1:23" x14ac:dyDescent="0.25">
      <c r="A44" s="11" t="s">
        <v>287</v>
      </c>
      <c r="B44" s="30" t="s">
        <v>290</v>
      </c>
      <c r="C44" s="49">
        <v>1.6990972918756269</v>
      </c>
      <c r="D44" s="49">
        <v>1.7808326941609141</v>
      </c>
      <c r="E44" s="49">
        <v>1.6501427359000078</v>
      </c>
      <c r="F44" s="113"/>
      <c r="G44" s="49">
        <v>1.6990972918756269</v>
      </c>
      <c r="H44" s="49">
        <v>1.7808326941609141</v>
      </c>
      <c r="I44" s="49">
        <v>1.6501427359000078</v>
      </c>
      <c r="J44" s="113"/>
      <c r="K44" s="49">
        <v>1.6990972918756269</v>
      </c>
      <c r="L44" s="49">
        <v>1.7808326941609141</v>
      </c>
      <c r="M44" s="49">
        <v>1.6501427359000078</v>
      </c>
      <c r="N44" s="113"/>
      <c r="O44" s="49">
        <v>1.6990972918756269</v>
      </c>
      <c r="P44" s="49">
        <v>1.7808326941609141</v>
      </c>
      <c r="Q44" s="49">
        <v>1.6501427359000078</v>
      </c>
      <c r="R44" s="12" t="s">
        <v>300</v>
      </c>
      <c r="S44" s="11"/>
      <c r="T44" s="12"/>
      <c r="U44" s="12"/>
      <c r="V44" s="12"/>
      <c r="W44" s="11"/>
    </row>
    <row r="45" spans="1:23" x14ac:dyDescent="0.25">
      <c r="A45" s="11"/>
      <c r="B45" s="30"/>
      <c r="C45" s="49"/>
      <c r="D45" s="49"/>
      <c r="E45" s="49"/>
      <c r="F45" s="113"/>
      <c r="G45" s="49"/>
      <c r="H45" s="49"/>
      <c r="I45" s="49"/>
      <c r="J45" s="113"/>
      <c r="K45" s="49"/>
      <c r="L45" s="49"/>
      <c r="M45" s="49"/>
      <c r="N45" s="113"/>
      <c r="O45" s="49"/>
      <c r="P45" s="49"/>
      <c r="Q45" s="49"/>
      <c r="R45" s="12"/>
      <c r="S45" s="11"/>
      <c r="T45" s="12"/>
      <c r="U45" s="12"/>
      <c r="V45" s="12"/>
      <c r="W45" s="11"/>
    </row>
    <row r="46" spans="1:23" x14ac:dyDescent="0.25">
      <c r="A46" s="3" t="s">
        <v>613</v>
      </c>
      <c r="C46" s="34" t="s">
        <v>614</v>
      </c>
      <c r="D46" s="49"/>
      <c r="E46" s="49"/>
      <c r="F46" s="113"/>
      <c r="G46" s="34" t="s">
        <v>614</v>
      </c>
      <c r="H46" s="49"/>
      <c r="I46" s="49"/>
      <c r="J46" s="113"/>
      <c r="K46" s="34" t="s">
        <v>614</v>
      </c>
      <c r="L46" s="49"/>
      <c r="M46" s="49"/>
      <c r="N46" s="113"/>
      <c r="O46" s="34" t="s">
        <v>614</v>
      </c>
      <c r="P46" s="49"/>
      <c r="Q46" s="49"/>
      <c r="R46" s="12"/>
      <c r="S46" s="11"/>
      <c r="T46" s="12"/>
      <c r="U46" s="12"/>
      <c r="V46" s="12"/>
      <c r="W46" s="11"/>
    </row>
    <row r="47" spans="1:23" x14ac:dyDescent="0.25">
      <c r="A47" t="s">
        <v>515</v>
      </c>
      <c r="C47">
        <v>-2.6599999999999999E-2</v>
      </c>
      <c r="D47" s="49"/>
      <c r="E47" s="49"/>
      <c r="F47" s="113"/>
      <c r="G47">
        <v>-2.6599999999999999E-2</v>
      </c>
      <c r="H47" s="49"/>
      <c r="I47" s="49"/>
      <c r="J47" s="113"/>
      <c r="K47">
        <v>-2.6599999999999999E-2</v>
      </c>
      <c r="L47" s="49"/>
      <c r="M47" s="49"/>
      <c r="N47" s="113"/>
      <c r="O47">
        <v>-2.6599999999999999E-2</v>
      </c>
      <c r="P47" s="49"/>
      <c r="Q47" s="49"/>
      <c r="R47" s="12"/>
      <c r="S47" s="11"/>
      <c r="T47" s="12"/>
      <c r="U47" s="12"/>
      <c r="V47" s="12"/>
      <c r="W47" s="11"/>
    </row>
    <row r="48" spans="1:23" x14ac:dyDescent="0.25">
      <c r="A48" t="s">
        <v>516</v>
      </c>
      <c r="C48">
        <v>9.4E-2</v>
      </c>
      <c r="D48" s="49"/>
      <c r="E48" s="49"/>
      <c r="F48" s="113"/>
      <c r="G48">
        <v>9.4E-2</v>
      </c>
      <c r="H48" s="49"/>
      <c r="I48" s="49"/>
      <c r="J48" s="113"/>
      <c r="K48">
        <v>9.4E-2</v>
      </c>
      <c r="L48" s="49"/>
      <c r="M48" s="49"/>
      <c r="N48" s="113"/>
      <c r="O48">
        <v>9.4E-2</v>
      </c>
      <c r="P48" s="49"/>
      <c r="Q48" s="49"/>
      <c r="R48" s="12"/>
      <c r="S48" s="11"/>
      <c r="T48" s="12"/>
      <c r="U48" s="12"/>
      <c r="V48" s="12"/>
      <c r="W48" s="11"/>
    </row>
    <row r="49" spans="1:23" x14ac:dyDescent="0.25">
      <c r="A49" t="s">
        <v>517</v>
      </c>
      <c r="C49">
        <v>1.6991000000000001</v>
      </c>
      <c r="D49" s="49"/>
      <c r="E49" s="49"/>
      <c r="F49" s="113"/>
      <c r="G49">
        <v>1.6991000000000001</v>
      </c>
      <c r="H49" s="49"/>
      <c r="I49" s="49"/>
      <c r="J49" s="113"/>
      <c r="K49">
        <v>1.6991000000000001</v>
      </c>
      <c r="L49" s="49"/>
      <c r="M49" s="49"/>
      <c r="N49" s="113"/>
      <c r="O49">
        <v>1.6991000000000001</v>
      </c>
      <c r="P49" s="49"/>
      <c r="Q49" s="49"/>
      <c r="R49" s="12"/>
      <c r="S49" s="11"/>
      <c r="T49" s="12"/>
      <c r="U49" s="12"/>
      <c r="V49" s="12"/>
      <c r="W49" s="11"/>
    </row>
    <row r="50" spans="1:23" x14ac:dyDescent="0.25">
      <c r="C50" s="34"/>
      <c r="D50" s="49"/>
      <c r="E50" s="49"/>
      <c r="F50" s="113"/>
      <c r="G50" s="34"/>
      <c r="H50" s="49"/>
      <c r="I50" s="49"/>
      <c r="J50" s="113"/>
      <c r="K50" s="34"/>
      <c r="L50" s="49"/>
      <c r="M50" s="49"/>
      <c r="N50" s="113"/>
      <c r="O50" s="34"/>
      <c r="P50" s="49"/>
      <c r="Q50" s="49"/>
      <c r="R50" s="12"/>
      <c r="S50" s="11"/>
      <c r="T50" s="12"/>
      <c r="U50" s="12"/>
      <c r="V50" s="12"/>
      <c r="W50" s="11"/>
    </row>
    <row r="51" spans="1:23" x14ac:dyDescent="0.25">
      <c r="A51" t="s">
        <v>519</v>
      </c>
      <c r="C51">
        <v>1.7821450188375896</v>
      </c>
      <c r="D51" s="49"/>
      <c r="E51" s="49"/>
      <c r="F51" s="113"/>
      <c r="G51">
        <v>1.7821450188375896</v>
      </c>
      <c r="H51" s="49"/>
      <c r="I51" s="49"/>
      <c r="J51" s="113"/>
      <c r="K51">
        <v>1.7821450188375896</v>
      </c>
      <c r="L51" s="49"/>
      <c r="M51" s="49"/>
      <c r="N51" s="113"/>
      <c r="O51">
        <v>1.7821450188375896</v>
      </c>
      <c r="P51" s="49"/>
      <c r="Q51" s="49"/>
      <c r="R51" s="12"/>
      <c r="S51" s="11"/>
      <c r="T51" s="12"/>
      <c r="U51" s="12"/>
      <c r="V51" s="12"/>
      <c r="W51" s="11"/>
    </row>
    <row r="52" spans="1:23" x14ac:dyDescent="0.25">
      <c r="A52" t="s">
        <v>520</v>
      </c>
      <c r="C52" s="1">
        <v>1.7650380000000001</v>
      </c>
      <c r="D52" s="49"/>
      <c r="E52" s="49"/>
      <c r="F52" s="113"/>
      <c r="G52" s="1">
        <v>1.7650380000000001</v>
      </c>
      <c r="H52" s="49"/>
      <c r="I52" s="49"/>
      <c r="J52" s="113"/>
      <c r="K52" s="1">
        <v>1.7650380000000001</v>
      </c>
      <c r="L52" s="49"/>
      <c r="M52" s="49"/>
      <c r="N52" s="113"/>
      <c r="O52" s="1">
        <v>1.7650380000000001</v>
      </c>
      <c r="P52" s="49"/>
      <c r="Q52" s="49"/>
      <c r="R52" s="12"/>
      <c r="S52" s="11"/>
      <c r="T52" s="12"/>
      <c r="U52" s="12"/>
      <c r="V52" s="12"/>
      <c r="W52" s="11"/>
    </row>
    <row r="53" spans="1:23" x14ac:dyDescent="0.25">
      <c r="A53" s="11"/>
      <c r="B53" s="30"/>
      <c r="C53" s="49"/>
      <c r="D53" s="49"/>
      <c r="E53" s="49"/>
      <c r="F53" s="113"/>
      <c r="G53" s="49"/>
      <c r="H53" s="49"/>
      <c r="I53" s="49"/>
      <c r="J53" s="113"/>
      <c r="K53" s="49"/>
      <c r="L53" s="49"/>
      <c r="M53" s="49"/>
      <c r="N53" s="113"/>
      <c r="O53" s="49"/>
      <c r="P53" s="49"/>
      <c r="Q53" s="49"/>
      <c r="R53" s="12"/>
      <c r="S53" s="11"/>
      <c r="T53" s="12"/>
      <c r="U53" s="12"/>
      <c r="V53" s="12"/>
      <c r="W53" s="11"/>
    </row>
    <row r="54" spans="1:23" x14ac:dyDescent="0.25">
      <c r="A54" s="11" t="s">
        <v>292</v>
      </c>
      <c r="B54" s="30" t="s">
        <v>293</v>
      </c>
      <c r="C54" s="102">
        <v>1.7821450188375896</v>
      </c>
      <c r="D54" s="26"/>
      <c r="E54" s="26"/>
      <c r="F54" s="109"/>
      <c r="G54" s="102">
        <v>1.7821450188375896</v>
      </c>
      <c r="H54" s="26"/>
      <c r="I54" s="26"/>
      <c r="J54" s="109"/>
      <c r="K54" s="102">
        <v>1.7821450188375896</v>
      </c>
      <c r="L54" s="26"/>
      <c r="M54" s="26"/>
      <c r="N54" s="109"/>
      <c r="O54" s="102">
        <v>1.7821450188375896</v>
      </c>
      <c r="P54" s="26"/>
      <c r="Q54" s="26"/>
      <c r="R54" s="12" t="s">
        <v>300</v>
      </c>
      <c r="S54" s="11"/>
      <c r="T54" s="12"/>
      <c r="U54" s="12"/>
      <c r="V54" s="12"/>
      <c r="W54" s="11"/>
    </row>
    <row r="55" spans="1:23" ht="18" x14ac:dyDescent="0.35">
      <c r="A55" s="11" t="s">
        <v>295</v>
      </c>
      <c r="B55" s="30" t="s">
        <v>294</v>
      </c>
      <c r="C55" s="102">
        <v>1.7650380000000001</v>
      </c>
      <c r="D55" s="26"/>
      <c r="E55" s="26"/>
      <c r="F55" s="109"/>
      <c r="G55" s="102">
        <v>1.7650380000000001</v>
      </c>
      <c r="H55" s="26"/>
      <c r="I55" s="26"/>
      <c r="J55" s="109"/>
      <c r="K55" s="102">
        <v>1.7650380000000001</v>
      </c>
      <c r="L55" s="26"/>
      <c r="M55" s="26"/>
      <c r="N55" s="109"/>
      <c r="O55" s="102">
        <v>1.7650380000000001</v>
      </c>
      <c r="P55" s="26"/>
      <c r="Q55" s="26"/>
      <c r="R55" s="12" t="s">
        <v>33</v>
      </c>
      <c r="S55" s="11"/>
      <c r="T55" s="12"/>
      <c r="U55" s="12"/>
      <c r="V55" s="12"/>
      <c r="W55" s="11"/>
    </row>
    <row r="56" spans="1:23" ht="18" x14ac:dyDescent="0.35">
      <c r="A56" s="11" t="s">
        <v>298</v>
      </c>
      <c r="B56" s="30" t="s">
        <v>301</v>
      </c>
      <c r="C56" s="36">
        <v>0.45836527745790501</v>
      </c>
      <c r="D56" s="26"/>
      <c r="E56" s="26"/>
      <c r="F56" s="109"/>
      <c r="G56" s="36">
        <v>0.45836527745790501</v>
      </c>
      <c r="H56" s="26"/>
      <c r="I56" s="26"/>
      <c r="J56" s="109"/>
      <c r="K56" s="36">
        <v>0.45836527745790501</v>
      </c>
      <c r="L56" s="26"/>
      <c r="M56" s="26"/>
      <c r="N56" s="109"/>
      <c r="O56" s="36">
        <v>0.45836527745790501</v>
      </c>
      <c r="P56" s="26"/>
      <c r="Q56" s="26"/>
      <c r="R56" s="12" t="s">
        <v>33</v>
      </c>
      <c r="S56" s="11"/>
      <c r="T56" s="12"/>
      <c r="U56" s="12"/>
      <c r="V56" s="12"/>
      <c r="W56" s="11"/>
    </row>
    <row r="57" spans="1:23" ht="18" x14ac:dyDescent="0.35">
      <c r="A57" s="11" t="s">
        <v>299</v>
      </c>
      <c r="B57" s="30" t="s">
        <v>302</v>
      </c>
      <c r="C57" s="36">
        <v>2.2234032774579053</v>
      </c>
      <c r="D57" s="26"/>
      <c r="E57" s="26"/>
      <c r="F57" s="109"/>
      <c r="G57" s="36">
        <v>2.2234032774579053</v>
      </c>
      <c r="H57" s="26"/>
      <c r="I57" s="26"/>
      <c r="J57" s="109"/>
      <c r="K57" s="36">
        <v>2.2234032774579053</v>
      </c>
      <c r="L57" s="26"/>
      <c r="M57" s="26"/>
      <c r="N57" s="109"/>
      <c r="O57" s="36">
        <v>2.2234032774579053</v>
      </c>
      <c r="P57" s="26"/>
      <c r="Q57" s="26"/>
      <c r="R57" s="12" t="s">
        <v>33</v>
      </c>
      <c r="S57" s="11"/>
      <c r="T57" s="12"/>
      <c r="U57" s="12"/>
      <c r="V57" s="12"/>
      <c r="W57" s="11"/>
    </row>
    <row r="58" spans="1:23" ht="18" x14ac:dyDescent="0.35">
      <c r="A58" s="11" t="s">
        <v>303</v>
      </c>
      <c r="B58" s="30" t="s">
        <v>156</v>
      </c>
      <c r="C58" s="36">
        <v>10.415066230000001</v>
      </c>
      <c r="D58" s="26"/>
      <c r="E58" s="26"/>
      <c r="F58" s="109"/>
      <c r="G58" s="36">
        <v>10.415066230000001</v>
      </c>
      <c r="H58" s="26"/>
      <c r="I58" s="26"/>
      <c r="J58" s="109"/>
      <c r="K58" s="36">
        <v>10.415066230000001</v>
      </c>
      <c r="L58" s="26"/>
      <c r="M58" s="26"/>
      <c r="N58" s="109"/>
      <c r="O58" s="36">
        <v>10.415066230000001</v>
      </c>
      <c r="P58" s="26"/>
      <c r="Q58" s="26"/>
      <c r="R58" s="12" t="s">
        <v>33</v>
      </c>
      <c r="S58" s="11"/>
      <c r="T58" s="12"/>
      <c r="U58" s="12"/>
      <c r="V58" s="12"/>
      <c r="W58" s="11"/>
    </row>
    <row r="59" spans="1:23" ht="18" x14ac:dyDescent="0.35">
      <c r="A59" s="11" t="s">
        <v>304</v>
      </c>
      <c r="B59" s="30" t="s">
        <v>302</v>
      </c>
      <c r="C59" s="36">
        <v>2.2234032774579049</v>
      </c>
      <c r="D59" s="26"/>
      <c r="E59" s="26"/>
      <c r="F59" s="109"/>
      <c r="G59" s="36">
        <v>2.2234032774579049</v>
      </c>
      <c r="H59" s="26"/>
      <c r="I59" s="26"/>
      <c r="J59" s="109"/>
      <c r="K59" s="36">
        <v>2.2234032774579049</v>
      </c>
      <c r="L59" s="26"/>
      <c r="M59" s="26"/>
      <c r="N59" s="109"/>
      <c r="O59" s="36">
        <v>2.2234032774579049</v>
      </c>
      <c r="P59" s="26"/>
      <c r="Q59" s="26"/>
      <c r="R59" s="12" t="s">
        <v>33</v>
      </c>
      <c r="S59" s="11"/>
      <c r="T59" s="12"/>
      <c r="U59" s="12"/>
      <c r="V59" s="12"/>
      <c r="W59" s="11"/>
    </row>
    <row r="60" spans="1:23" x14ac:dyDescent="0.25">
      <c r="A60" s="11"/>
      <c r="B60" s="30"/>
      <c r="C60" s="31"/>
      <c r="D60" s="31"/>
      <c r="E60" s="31"/>
      <c r="F60" s="110"/>
      <c r="G60" s="31"/>
      <c r="H60" s="31"/>
      <c r="I60" s="31"/>
      <c r="J60" s="110"/>
      <c r="K60" s="31"/>
      <c r="L60" s="31"/>
      <c r="M60" s="31"/>
      <c r="N60" s="110"/>
      <c r="O60" s="31"/>
      <c r="P60" s="31"/>
      <c r="Q60" s="31"/>
      <c r="R60" s="12"/>
      <c r="S60" s="11"/>
      <c r="T60" s="12"/>
      <c r="U60" s="12"/>
      <c r="V60" s="12"/>
      <c r="W60" s="11"/>
    </row>
    <row r="61" spans="1:23" x14ac:dyDescent="0.25">
      <c r="A61" s="84" t="s">
        <v>86</v>
      </c>
      <c r="B61" s="90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86"/>
      <c r="S61" s="11"/>
      <c r="T61" s="12"/>
      <c r="U61" s="12"/>
      <c r="V61" s="12"/>
      <c r="W61" s="11"/>
    </row>
    <row r="62" spans="1:23" x14ac:dyDescent="0.25">
      <c r="A62" s="11" t="s">
        <v>206</v>
      </c>
      <c r="B62" s="41" t="s">
        <v>151</v>
      </c>
      <c r="C62" s="36">
        <v>1.7677634072072796</v>
      </c>
      <c r="D62" s="36"/>
      <c r="E62" s="36"/>
      <c r="F62" s="112"/>
      <c r="G62" s="36">
        <v>1.7677634072072796</v>
      </c>
      <c r="H62" s="36"/>
      <c r="I62" s="36"/>
      <c r="J62" s="112"/>
      <c r="K62" s="36">
        <v>1.8116229221347333</v>
      </c>
      <c r="L62" s="36"/>
      <c r="M62" s="36"/>
      <c r="N62" s="112"/>
      <c r="O62" s="36">
        <v>1.8116229221347333</v>
      </c>
      <c r="P62" s="36"/>
      <c r="Q62" s="36"/>
      <c r="R62" s="12" t="s">
        <v>300</v>
      </c>
      <c r="S62" s="11"/>
      <c r="T62" s="12"/>
      <c r="U62" s="12"/>
      <c r="V62" s="12"/>
      <c r="W62" s="11"/>
    </row>
    <row r="63" spans="1:23" x14ac:dyDescent="0.25">
      <c r="A63" s="11" t="s">
        <v>27</v>
      </c>
      <c r="B63" s="41"/>
      <c r="C63">
        <v>0.01</v>
      </c>
      <c r="D63" s="36"/>
      <c r="E63" s="36"/>
      <c r="F63" s="112"/>
      <c r="G63">
        <v>0.01</v>
      </c>
      <c r="H63" s="36"/>
      <c r="I63" s="36"/>
      <c r="J63" s="112"/>
      <c r="K63">
        <v>0.01</v>
      </c>
      <c r="L63" s="36"/>
      <c r="M63" s="36"/>
      <c r="N63" s="112"/>
      <c r="O63">
        <v>0.01</v>
      </c>
      <c r="P63" s="36"/>
      <c r="Q63" s="36"/>
      <c r="R63" s="12"/>
      <c r="S63" s="11"/>
      <c r="T63" s="12"/>
      <c r="U63" s="12"/>
      <c r="V63" s="12"/>
      <c r="W63" s="11"/>
    </row>
    <row r="64" spans="1:23" x14ac:dyDescent="0.25">
      <c r="A64" s="11" t="s">
        <v>210</v>
      </c>
      <c r="B64" s="41" t="s">
        <v>151</v>
      </c>
      <c r="C64" s="16">
        <v>1.77</v>
      </c>
      <c r="D64" s="16"/>
      <c r="E64" s="16"/>
      <c r="F64" s="114"/>
      <c r="G64" s="16">
        <v>1.77</v>
      </c>
      <c r="H64" s="16"/>
      <c r="I64" s="16"/>
      <c r="J64" s="114"/>
      <c r="K64" s="16">
        <v>1.81</v>
      </c>
      <c r="L64" s="16"/>
      <c r="M64" s="16"/>
      <c r="N64" s="114"/>
      <c r="O64" s="16">
        <v>1.81</v>
      </c>
      <c r="P64" s="16"/>
      <c r="Q64" s="16"/>
      <c r="R64" s="12" t="s">
        <v>300</v>
      </c>
      <c r="S64" s="11"/>
      <c r="T64" s="12"/>
      <c r="U64" s="12"/>
      <c r="V64" s="12"/>
      <c r="W64" s="11"/>
    </row>
    <row r="65" spans="1:23" x14ac:dyDescent="0.25">
      <c r="A65" s="11"/>
      <c r="B65" s="41"/>
      <c r="C65" s="16"/>
      <c r="D65" s="16"/>
      <c r="E65" s="16"/>
      <c r="F65" s="114"/>
      <c r="G65" s="16"/>
      <c r="H65" s="16"/>
      <c r="I65" s="16"/>
      <c r="J65" s="114"/>
      <c r="K65" s="16"/>
      <c r="L65" s="16"/>
      <c r="M65" s="16"/>
      <c r="N65" s="114"/>
      <c r="O65" s="16"/>
      <c r="P65" s="16"/>
      <c r="Q65" s="16"/>
      <c r="R65" s="12"/>
      <c r="S65" s="11"/>
      <c r="T65" s="12"/>
      <c r="U65" s="12"/>
      <c r="V65" s="12"/>
      <c r="W65" s="11"/>
    </row>
    <row r="66" spans="1:23" ht="18" x14ac:dyDescent="0.35">
      <c r="A66" s="45" t="s">
        <v>207</v>
      </c>
      <c r="B66" s="30" t="s">
        <v>192</v>
      </c>
      <c r="C66" s="36">
        <v>8.503373032397759</v>
      </c>
      <c r="D66" s="36"/>
      <c r="E66" s="36"/>
      <c r="F66" s="112"/>
      <c r="G66" s="36">
        <v>8.503373032397759</v>
      </c>
      <c r="H66" s="36"/>
      <c r="I66" s="36"/>
      <c r="J66" s="112"/>
      <c r="K66" s="36">
        <v>8.503373032397759</v>
      </c>
      <c r="L66" s="36"/>
      <c r="M66" s="36"/>
      <c r="N66" s="112"/>
      <c r="O66" s="36">
        <v>8.503373032397759</v>
      </c>
      <c r="P66" s="36"/>
      <c r="Q66" s="36"/>
      <c r="R66" s="12" t="s">
        <v>33</v>
      </c>
      <c r="S66" s="11"/>
      <c r="T66" s="12"/>
      <c r="U66" s="12"/>
      <c r="V66" s="12"/>
      <c r="W66" s="11"/>
    </row>
    <row r="67" spans="1:23" x14ac:dyDescent="0.25">
      <c r="A67" s="11" t="s">
        <v>27</v>
      </c>
      <c r="B67" s="30"/>
      <c r="C67">
        <v>0.5</v>
      </c>
      <c r="D67" s="36"/>
      <c r="E67" s="36"/>
      <c r="F67" s="112"/>
      <c r="G67">
        <v>0.5</v>
      </c>
      <c r="H67" s="36"/>
      <c r="I67" s="36"/>
      <c r="J67" s="112"/>
      <c r="K67">
        <v>0.5</v>
      </c>
      <c r="L67" s="36"/>
      <c r="M67" s="36"/>
      <c r="N67" s="112"/>
      <c r="O67">
        <v>0.5</v>
      </c>
      <c r="P67" s="36"/>
      <c r="Q67" s="36"/>
      <c r="R67" s="12"/>
      <c r="S67" s="11"/>
      <c r="T67" s="12"/>
      <c r="U67" s="12"/>
      <c r="V67" s="12"/>
      <c r="W67" s="11"/>
    </row>
    <row r="68" spans="1:23" ht="18" x14ac:dyDescent="0.35">
      <c r="A68" s="45" t="s">
        <v>211</v>
      </c>
      <c r="B68" s="30" t="s">
        <v>192</v>
      </c>
      <c r="C68" s="17">
        <v>8.5</v>
      </c>
      <c r="D68" s="17"/>
      <c r="E68" s="17"/>
      <c r="F68" s="109"/>
      <c r="G68" s="17">
        <v>8.5</v>
      </c>
      <c r="H68" s="17"/>
      <c r="I68" s="17"/>
      <c r="J68" s="109"/>
      <c r="K68" s="17">
        <v>8.5</v>
      </c>
      <c r="L68" s="17"/>
      <c r="M68" s="17"/>
      <c r="N68" s="109"/>
      <c r="O68" s="17">
        <v>8.5</v>
      </c>
      <c r="P68" s="17"/>
      <c r="Q68" s="17"/>
      <c r="R68" s="12" t="s">
        <v>33</v>
      </c>
      <c r="S68" s="11"/>
      <c r="T68" s="12"/>
      <c r="U68" s="12"/>
      <c r="V68" s="12"/>
      <c r="W68" s="11"/>
    </row>
    <row r="69" spans="1:23" x14ac:dyDescent="0.25">
      <c r="F69" s="8"/>
      <c r="J69" s="8"/>
      <c r="N69" s="8"/>
      <c r="S69" s="11"/>
      <c r="T69" s="12"/>
      <c r="U69" s="12"/>
      <c r="V69" s="12"/>
      <c r="W69" s="11"/>
    </row>
    <row r="70" spans="1:23" x14ac:dyDescent="0.25">
      <c r="A70" s="11" t="s">
        <v>308</v>
      </c>
      <c r="B70" s="30" t="s">
        <v>305</v>
      </c>
      <c r="C70" s="36">
        <v>1.8002373497203892</v>
      </c>
      <c r="D70" s="26"/>
      <c r="E70" s="26"/>
      <c r="F70" s="109"/>
      <c r="G70" s="36">
        <v>1.7821450188375896</v>
      </c>
      <c r="H70" s="26"/>
      <c r="I70" s="26"/>
      <c r="J70" s="109"/>
      <c r="K70" s="36">
        <v>1.8002373497203892</v>
      </c>
      <c r="L70" s="26"/>
      <c r="M70" s="26"/>
      <c r="N70" s="109"/>
      <c r="O70" s="36">
        <v>1.7821450188375896</v>
      </c>
      <c r="P70" s="26"/>
      <c r="Q70" s="26"/>
      <c r="R70" s="12" t="s">
        <v>300</v>
      </c>
      <c r="S70" s="11"/>
      <c r="T70" s="12"/>
      <c r="U70" s="12"/>
      <c r="V70" s="12"/>
      <c r="W70" s="11"/>
    </row>
    <row r="71" spans="1:23" x14ac:dyDescent="0.25">
      <c r="A71" s="11" t="s">
        <v>27</v>
      </c>
      <c r="B71" s="30"/>
      <c r="C71">
        <v>0.01</v>
      </c>
      <c r="D71" s="26"/>
      <c r="E71" s="26"/>
      <c r="F71" s="109"/>
      <c r="G71">
        <v>0.01</v>
      </c>
      <c r="H71" s="26"/>
      <c r="I71" s="26"/>
      <c r="J71" s="109"/>
      <c r="K71">
        <v>0.01</v>
      </c>
      <c r="L71" s="26"/>
      <c r="M71" s="26"/>
      <c r="N71" s="109"/>
      <c r="O71">
        <v>0.01</v>
      </c>
      <c r="P71" s="26"/>
      <c r="Q71" s="26"/>
      <c r="R71" s="12"/>
      <c r="S71" s="11"/>
      <c r="T71" s="12"/>
      <c r="U71" s="12"/>
      <c r="V71" s="12"/>
      <c r="W71" s="11"/>
    </row>
    <row r="72" spans="1:23" x14ac:dyDescent="0.25">
      <c r="A72" s="11" t="s">
        <v>311</v>
      </c>
      <c r="B72" s="30"/>
      <c r="C72" s="16">
        <v>1.8</v>
      </c>
      <c r="D72" s="26"/>
      <c r="E72" s="26"/>
      <c r="F72" s="109"/>
      <c r="G72" s="16">
        <v>1.78</v>
      </c>
      <c r="H72" s="26"/>
      <c r="I72" s="26"/>
      <c r="J72" s="109"/>
      <c r="K72" s="16">
        <v>1.8</v>
      </c>
      <c r="L72" s="26"/>
      <c r="M72" s="26"/>
      <c r="N72" s="109"/>
      <c r="O72" s="16">
        <v>1.78</v>
      </c>
      <c r="P72" s="26"/>
      <c r="Q72" s="26"/>
      <c r="R72" s="12" t="s">
        <v>300</v>
      </c>
      <c r="S72" s="11"/>
      <c r="T72" s="12"/>
      <c r="U72" s="12"/>
      <c r="V72" s="12"/>
      <c r="W72" s="11"/>
    </row>
    <row r="73" spans="1:23" x14ac:dyDescent="0.25">
      <c r="A73" s="11"/>
      <c r="B73" s="30"/>
      <c r="C73" s="16"/>
      <c r="D73" s="26"/>
      <c r="E73" s="26"/>
      <c r="F73" s="109"/>
      <c r="G73" s="16"/>
      <c r="H73" s="26"/>
      <c r="I73" s="26"/>
      <c r="J73" s="109"/>
      <c r="K73" s="16"/>
      <c r="L73" s="26"/>
      <c r="M73" s="26"/>
      <c r="N73" s="109"/>
      <c r="O73" s="16"/>
      <c r="P73" s="26"/>
      <c r="Q73" s="26"/>
      <c r="R73" s="12"/>
      <c r="S73" s="11"/>
      <c r="T73" s="12"/>
      <c r="U73" s="12"/>
      <c r="V73" s="12"/>
      <c r="W73" s="11"/>
    </row>
    <row r="74" spans="1:23" ht="18" x14ac:dyDescent="0.35">
      <c r="A74" s="11" t="s">
        <v>309</v>
      </c>
      <c r="B74" s="30" t="s">
        <v>306</v>
      </c>
      <c r="C74" s="36">
        <v>2.1482157270124689</v>
      </c>
      <c r="D74" s="26"/>
      <c r="E74" s="26"/>
      <c r="F74" s="109"/>
      <c r="G74" s="36">
        <v>2.2234032774579053</v>
      </c>
      <c r="H74" s="26"/>
      <c r="I74" s="26"/>
      <c r="J74" s="109"/>
      <c r="K74" s="36">
        <v>2.1482157270124689</v>
      </c>
      <c r="L74" s="26"/>
      <c r="M74" s="26"/>
      <c r="N74" s="109"/>
      <c r="O74" s="36">
        <v>2.2234032774579053</v>
      </c>
      <c r="P74" s="26"/>
      <c r="Q74" s="26"/>
      <c r="R74" s="12" t="s">
        <v>33</v>
      </c>
      <c r="S74" s="11"/>
      <c r="T74" s="12"/>
      <c r="U74" s="12"/>
      <c r="V74" s="12"/>
      <c r="W74" s="11"/>
    </row>
    <row r="75" spans="1:23" x14ac:dyDescent="0.25">
      <c r="A75" s="11" t="s">
        <v>27</v>
      </c>
      <c r="B75" s="30"/>
      <c r="C75">
        <v>0.5</v>
      </c>
      <c r="D75" s="26"/>
      <c r="E75" s="26"/>
      <c r="F75" s="109"/>
      <c r="G75">
        <v>0.5</v>
      </c>
      <c r="H75" s="26"/>
      <c r="I75" s="26"/>
      <c r="J75" s="109"/>
      <c r="K75">
        <v>0.5</v>
      </c>
      <c r="L75" s="26"/>
      <c r="M75" s="26"/>
      <c r="N75" s="109"/>
      <c r="O75">
        <v>0.5</v>
      </c>
      <c r="P75" s="26"/>
      <c r="Q75" s="26"/>
      <c r="R75" s="12"/>
      <c r="S75" s="11"/>
      <c r="T75" s="12"/>
      <c r="U75" s="12"/>
      <c r="V75" s="12"/>
      <c r="W75" s="11"/>
    </row>
    <row r="76" spans="1:23" x14ac:dyDescent="0.25">
      <c r="A76" s="11" t="s">
        <v>312</v>
      </c>
      <c r="B76" s="30"/>
      <c r="C76" s="16">
        <v>2</v>
      </c>
      <c r="D76" s="26"/>
      <c r="E76" s="26"/>
      <c r="F76" s="109"/>
      <c r="G76" s="16">
        <v>2</v>
      </c>
      <c r="H76" s="26"/>
      <c r="I76" s="26"/>
      <c r="J76" s="109"/>
      <c r="K76" s="16">
        <v>2</v>
      </c>
      <c r="L76" s="26"/>
      <c r="M76" s="26"/>
      <c r="N76" s="109"/>
      <c r="O76" s="16">
        <v>2</v>
      </c>
      <c r="P76" s="26"/>
      <c r="Q76" s="26"/>
      <c r="R76" s="12" t="s">
        <v>33</v>
      </c>
      <c r="S76" s="11"/>
      <c r="T76" s="12"/>
      <c r="U76" s="12"/>
      <c r="V76" s="12"/>
      <c r="W76" s="11"/>
    </row>
    <row r="77" spans="1:23" x14ac:dyDescent="0.25">
      <c r="A77" s="11"/>
      <c r="B77" s="30"/>
      <c r="C77" s="16"/>
      <c r="D77" s="26"/>
      <c r="E77" s="26"/>
      <c r="F77" s="109"/>
      <c r="G77" s="16"/>
      <c r="H77" s="26"/>
      <c r="I77" s="26"/>
      <c r="J77" s="109"/>
      <c r="K77" s="16"/>
      <c r="L77" s="26"/>
      <c r="M77" s="26"/>
      <c r="N77" s="109"/>
      <c r="O77" s="16"/>
      <c r="P77" s="26"/>
      <c r="Q77" s="26"/>
      <c r="R77" s="12"/>
      <c r="S77" s="11"/>
      <c r="T77" s="12"/>
      <c r="U77" s="12"/>
      <c r="V77" s="12"/>
      <c r="W77" s="11"/>
    </row>
    <row r="78" spans="1:23" ht="18" x14ac:dyDescent="0.35">
      <c r="A78" s="11" t="s">
        <v>310</v>
      </c>
      <c r="B78" s="30" t="s">
        <v>307</v>
      </c>
      <c r="C78" s="36">
        <v>98.196129942634883</v>
      </c>
      <c r="D78" s="26"/>
      <c r="E78" s="26"/>
      <c r="F78" s="109"/>
      <c r="G78" s="36">
        <v>99.193016759113675</v>
      </c>
      <c r="H78" s="26"/>
      <c r="I78" s="26"/>
      <c r="J78" s="109"/>
      <c r="K78" s="36">
        <v>100.63244840554567</v>
      </c>
      <c r="L78" s="26"/>
      <c r="M78" s="26"/>
      <c r="N78" s="109"/>
      <c r="O78" s="36">
        <v>101.65406871974822</v>
      </c>
      <c r="P78" s="26"/>
      <c r="Q78" s="26"/>
      <c r="R78" s="12" t="s">
        <v>33</v>
      </c>
      <c r="S78" s="11"/>
      <c r="T78" s="12"/>
      <c r="U78" s="12"/>
      <c r="V78" s="12"/>
      <c r="W78" s="11"/>
    </row>
    <row r="79" spans="1:23" x14ac:dyDescent="0.25">
      <c r="A79" s="11" t="s">
        <v>27</v>
      </c>
      <c r="B79" s="30"/>
      <c r="C79">
        <v>0.5</v>
      </c>
      <c r="D79" s="26"/>
      <c r="E79" s="26"/>
      <c r="F79" s="109"/>
      <c r="G79">
        <v>0.5</v>
      </c>
      <c r="H79" s="26"/>
      <c r="I79" s="26"/>
      <c r="J79" s="109"/>
      <c r="K79">
        <v>0.5</v>
      </c>
      <c r="L79" s="26"/>
      <c r="M79" s="26"/>
      <c r="N79" s="109"/>
      <c r="O79">
        <v>0.5</v>
      </c>
      <c r="P79" s="26"/>
      <c r="Q79" s="26"/>
      <c r="R79" s="12"/>
      <c r="S79" s="11"/>
      <c r="T79" s="12"/>
      <c r="U79" s="12"/>
      <c r="V79" s="12"/>
      <c r="W79" s="11"/>
    </row>
    <row r="80" spans="1:23" x14ac:dyDescent="0.25">
      <c r="A80" s="11" t="s">
        <v>313</v>
      </c>
      <c r="B80" s="30"/>
      <c r="C80" s="16">
        <v>98</v>
      </c>
      <c r="D80" s="26"/>
      <c r="E80" s="26"/>
      <c r="F80" s="109"/>
      <c r="G80" s="16">
        <v>99</v>
      </c>
      <c r="H80" s="26"/>
      <c r="I80" s="26"/>
      <c r="J80" s="109"/>
      <c r="K80" s="16">
        <v>100.5</v>
      </c>
      <c r="L80" s="26"/>
      <c r="M80" s="26"/>
      <c r="N80" s="109"/>
      <c r="O80" s="16">
        <v>101.5</v>
      </c>
      <c r="P80" s="26"/>
      <c r="Q80" s="26"/>
      <c r="R80" s="12" t="s">
        <v>33</v>
      </c>
      <c r="S80" s="11"/>
      <c r="T80" s="12"/>
      <c r="U80" s="12"/>
      <c r="V80" s="12"/>
      <c r="W80" s="11"/>
    </row>
    <row r="81" spans="1:23" x14ac:dyDescent="0.25">
      <c r="A81" s="11"/>
      <c r="B81" s="30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12"/>
      <c r="S81" s="11"/>
      <c r="T81" s="12"/>
      <c r="U81" s="12"/>
      <c r="V81" s="12"/>
      <c r="W81" s="11"/>
    </row>
    <row r="82" spans="1:23" x14ac:dyDescent="0.25">
      <c r="A82" s="84" t="s">
        <v>645</v>
      </c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1"/>
      <c r="T82" s="12"/>
      <c r="U82" s="12"/>
      <c r="V82" s="12"/>
      <c r="W82" s="11"/>
    </row>
    <row r="83" spans="1:23" x14ac:dyDescent="0.25">
      <c r="A83" t="s">
        <v>646</v>
      </c>
      <c r="T83" s="12"/>
      <c r="U83" s="12"/>
      <c r="V83" s="12"/>
      <c r="W83" s="11"/>
    </row>
    <row r="85" spans="1:23" x14ac:dyDescent="0.25">
      <c r="A85" t="s">
        <v>647</v>
      </c>
    </row>
    <row r="86" spans="1:23" x14ac:dyDescent="0.25">
      <c r="A86" s="130" t="s">
        <v>605</v>
      </c>
    </row>
    <row r="87" spans="1:23" x14ac:dyDescent="0.25">
      <c r="A87" s="129" t="s">
        <v>655</v>
      </c>
    </row>
    <row r="89" spans="1:23" x14ac:dyDescent="0.25">
      <c r="A89" s="130" t="s">
        <v>598</v>
      </c>
    </row>
    <row r="90" spans="1:23" x14ac:dyDescent="0.25">
      <c r="A90" s="131">
        <v>2004</v>
      </c>
    </row>
  </sheetData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CC29A-10C5-44FF-AA9B-BD19B2898A6F}">
  <dimension ref="A1:L44"/>
  <sheetViews>
    <sheetView workbookViewId="0">
      <selection activeCell="A5" sqref="A5:D35"/>
    </sheetView>
  </sheetViews>
  <sheetFormatPr defaultRowHeight="15" x14ac:dyDescent="0.25"/>
  <cols>
    <col min="1" max="1" width="48.7109375" customWidth="1"/>
    <col min="2" max="2" width="9.140625" customWidth="1"/>
    <col min="8" max="8" width="12" bestFit="1" customWidth="1"/>
  </cols>
  <sheetData>
    <row r="1" spans="1:12" x14ac:dyDescent="0.25">
      <c r="A1" s="4" t="s">
        <v>484</v>
      </c>
    </row>
    <row r="2" spans="1:12" x14ac:dyDescent="0.25">
      <c r="A2" s="4" t="s">
        <v>252</v>
      </c>
    </row>
    <row r="3" spans="1:12" x14ac:dyDescent="0.25">
      <c r="A3" s="3" t="s">
        <v>485</v>
      </c>
    </row>
    <row r="4" spans="1:12" x14ac:dyDescent="0.25">
      <c r="A4" s="3" t="s">
        <v>488</v>
      </c>
    </row>
    <row r="5" spans="1:12" x14ac:dyDescent="0.25">
      <c r="A5" s="3"/>
    </row>
    <row r="6" spans="1:12" x14ac:dyDescent="0.25">
      <c r="A6" s="84" t="s">
        <v>454</v>
      </c>
      <c r="B6" s="84"/>
      <c r="C6" s="84"/>
      <c r="D6" s="84"/>
    </row>
    <row r="7" spans="1:12" x14ac:dyDescent="0.25">
      <c r="A7" s="7" t="s">
        <v>40</v>
      </c>
      <c r="B7" s="15" t="s">
        <v>1</v>
      </c>
      <c r="C7" s="5" t="s">
        <v>2</v>
      </c>
      <c r="D7" s="5" t="s">
        <v>3</v>
      </c>
    </row>
    <row r="8" spans="1:12" x14ac:dyDescent="0.25">
      <c r="A8" s="8"/>
      <c r="B8" s="6"/>
      <c r="C8" s="7">
        <v>1</v>
      </c>
      <c r="D8" s="6"/>
    </row>
    <row r="9" spans="1:12" x14ac:dyDescent="0.25">
      <c r="A9" s="3" t="s">
        <v>475</v>
      </c>
      <c r="B9" s="63"/>
      <c r="C9" s="3"/>
      <c r="D9" s="63"/>
    </row>
    <row r="10" spans="1:12" ht="17.25" x14ac:dyDescent="0.25">
      <c r="A10" t="s">
        <v>354</v>
      </c>
      <c r="B10" s="71" t="s">
        <v>151</v>
      </c>
      <c r="C10" s="39">
        <v>1.9179999999999999</v>
      </c>
      <c r="D10" s="1" t="s">
        <v>234</v>
      </c>
    </row>
    <row r="11" spans="1:12" x14ac:dyDescent="0.25">
      <c r="A11" t="s">
        <v>480</v>
      </c>
      <c r="B11" s="34" t="s">
        <v>179</v>
      </c>
      <c r="C11" s="25">
        <v>9.9107562235791455</v>
      </c>
      <c r="D11" s="1" t="s">
        <v>33</v>
      </c>
      <c r="I11" s="46"/>
      <c r="J11" s="46"/>
      <c r="K11" s="46"/>
      <c r="L11" s="46"/>
    </row>
    <row r="12" spans="1:12" ht="17.25" x14ac:dyDescent="0.25">
      <c r="A12" t="s">
        <v>478</v>
      </c>
      <c r="B12" s="34" t="s">
        <v>479</v>
      </c>
      <c r="C12" s="39">
        <v>0.21</v>
      </c>
      <c r="D12" s="1" t="s">
        <v>234</v>
      </c>
      <c r="I12" s="46"/>
      <c r="J12" s="46"/>
      <c r="K12" s="46"/>
      <c r="L12" s="46"/>
    </row>
    <row r="13" spans="1:12" ht="18.75" x14ac:dyDescent="0.35">
      <c r="A13" t="s">
        <v>476</v>
      </c>
      <c r="B13" s="34" t="s">
        <v>477</v>
      </c>
      <c r="C13" s="2"/>
      <c r="D13" s="1" t="s">
        <v>234</v>
      </c>
    </row>
    <row r="14" spans="1:12" x14ac:dyDescent="0.25">
      <c r="A14" s="35" t="s">
        <v>189</v>
      </c>
      <c r="B14" s="30"/>
      <c r="C14" s="31"/>
      <c r="D14" s="12"/>
    </row>
    <row r="15" spans="1:12" ht="18" x14ac:dyDescent="0.35">
      <c r="A15" t="s">
        <v>41</v>
      </c>
      <c r="B15" s="30" t="s">
        <v>59</v>
      </c>
      <c r="C15" s="25">
        <v>1245.3</v>
      </c>
      <c r="D15" s="1" t="s">
        <v>10</v>
      </c>
    </row>
    <row r="16" spans="1:12" ht="18" x14ac:dyDescent="0.35">
      <c r="A16" t="s">
        <v>60</v>
      </c>
      <c r="B16" s="30" t="s">
        <v>61</v>
      </c>
      <c r="C16" s="25">
        <v>2548.1</v>
      </c>
      <c r="D16" s="1" t="s">
        <v>10</v>
      </c>
    </row>
    <row r="17" spans="1:12" ht="18" x14ac:dyDescent="0.35">
      <c r="A17" t="s">
        <v>42</v>
      </c>
      <c r="B17" s="30" t="s">
        <v>63</v>
      </c>
      <c r="C17" s="25">
        <v>2415.1999999999998</v>
      </c>
      <c r="D17" s="12" t="s">
        <v>10</v>
      </c>
      <c r="E17" s="11"/>
      <c r="F17" s="11"/>
    </row>
    <row r="18" spans="1:12" x14ac:dyDescent="0.25">
      <c r="B18" s="30"/>
      <c r="C18" s="26"/>
      <c r="D18" s="12"/>
      <c r="E18" s="11"/>
      <c r="F18" s="11"/>
    </row>
    <row r="19" spans="1:12" x14ac:dyDescent="0.25">
      <c r="A19" s="84" t="s">
        <v>455</v>
      </c>
      <c r="B19" s="90"/>
      <c r="C19" s="85"/>
      <c r="D19" s="86"/>
      <c r="I19" s="46"/>
      <c r="J19" s="46"/>
      <c r="K19" s="46"/>
      <c r="L19" s="46"/>
    </row>
    <row r="20" spans="1:12" x14ac:dyDescent="0.25">
      <c r="A20" t="s">
        <v>57</v>
      </c>
      <c r="B20" s="34" t="s">
        <v>179</v>
      </c>
      <c r="C20" s="46">
        <v>11.359945294469622</v>
      </c>
      <c r="D20" s="1" t="s">
        <v>33</v>
      </c>
      <c r="I20" s="46"/>
      <c r="J20" s="46"/>
      <c r="K20" s="46"/>
      <c r="L20" s="46"/>
    </row>
    <row r="21" spans="1:12" ht="18.75" x14ac:dyDescent="0.35">
      <c r="A21" t="s">
        <v>481</v>
      </c>
      <c r="B21" s="50" t="s">
        <v>152</v>
      </c>
      <c r="C21" s="46">
        <v>1.7223428001228123</v>
      </c>
      <c r="D21" s="1" t="s">
        <v>234</v>
      </c>
      <c r="I21" s="46"/>
      <c r="J21" s="46"/>
      <c r="K21" s="46"/>
      <c r="L21" s="46"/>
    </row>
    <row r="22" spans="1:12" x14ac:dyDescent="0.25">
      <c r="B22" s="50"/>
      <c r="C22" s="46"/>
      <c r="D22" s="1"/>
      <c r="I22" s="46"/>
      <c r="J22" s="46"/>
      <c r="K22" s="46"/>
      <c r="L22" s="46"/>
    </row>
    <row r="23" spans="1:12" x14ac:dyDescent="0.25">
      <c r="A23" s="84" t="s">
        <v>86</v>
      </c>
      <c r="B23" s="90"/>
      <c r="C23" s="91"/>
      <c r="D23" s="86"/>
    </row>
    <row r="24" spans="1:12" ht="17.25" x14ac:dyDescent="0.25">
      <c r="A24" s="52" t="s">
        <v>206</v>
      </c>
      <c r="B24" s="71" t="s">
        <v>151</v>
      </c>
      <c r="C24" s="46">
        <v>1.9179999999999999</v>
      </c>
      <c r="D24" s="1" t="s">
        <v>234</v>
      </c>
    </row>
    <row r="25" spans="1:12" x14ac:dyDescent="0.25">
      <c r="A25" t="s">
        <v>27</v>
      </c>
      <c r="B25" s="34"/>
      <c r="C25">
        <v>0.01</v>
      </c>
      <c r="D25" s="1"/>
    </row>
    <row r="26" spans="1:12" ht="17.25" x14ac:dyDescent="0.25">
      <c r="A26" s="52" t="s">
        <v>210</v>
      </c>
      <c r="B26" s="71" t="s">
        <v>151</v>
      </c>
      <c r="C26" s="16">
        <v>1.92</v>
      </c>
      <c r="D26" s="1" t="s">
        <v>234</v>
      </c>
    </row>
    <row r="27" spans="1:12" x14ac:dyDescent="0.25">
      <c r="A27" s="3"/>
      <c r="B27" s="34"/>
      <c r="C27" s="28"/>
      <c r="D27" s="1"/>
    </row>
    <row r="28" spans="1:12" ht="18.75" x14ac:dyDescent="0.35">
      <c r="A28" t="s">
        <v>208</v>
      </c>
      <c r="B28" s="50" t="s">
        <v>152</v>
      </c>
      <c r="C28" s="46">
        <v>1.7223428001228123</v>
      </c>
      <c r="D28" s="1" t="s">
        <v>234</v>
      </c>
    </row>
    <row r="29" spans="1:12" x14ac:dyDescent="0.25">
      <c r="A29" t="s">
        <v>27</v>
      </c>
      <c r="B29" s="50"/>
      <c r="C29">
        <v>0.01</v>
      </c>
      <c r="D29" s="1"/>
    </row>
    <row r="30" spans="1:12" ht="18.75" x14ac:dyDescent="0.35">
      <c r="A30" t="s">
        <v>212</v>
      </c>
      <c r="B30" s="50" t="s">
        <v>152</v>
      </c>
      <c r="C30" s="16">
        <v>1.72</v>
      </c>
      <c r="D30" s="1" t="s">
        <v>234</v>
      </c>
    </row>
    <row r="31" spans="1:12" x14ac:dyDescent="0.25">
      <c r="B31" s="50"/>
      <c r="C31" s="16"/>
      <c r="D31" s="1"/>
    </row>
    <row r="32" spans="1:12" x14ac:dyDescent="0.25">
      <c r="A32" t="s">
        <v>238</v>
      </c>
      <c r="B32" s="34" t="s">
        <v>179</v>
      </c>
      <c r="C32" s="46">
        <v>11.359945294469622</v>
      </c>
      <c r="D32" s="1" t="s">
        <v>33</v>
      </c>
    </row>
    <row r="33" spans="1:4" x14ac:dyDescent="0.25">
      <c r="A33" t="s">
        <v>27</v>
      </c>
      <c r="B33" s="34"/>
      <c r="C33">
        <v>0.1</v>
      </c>
      <c r="D33" s="1"/>
    </row>
    <row r="34" spans="1:4" x14ac:dyDescent="0.25">
      <c r="A34" t="s">
        <v>239</v>
      </c>
      <c r="B34" s="34" t="s">
        <v>179</v>
      </c>
      <c r="C34" s="17">
        <v>11.4</v>
      </c>
      <c r="D34" s="1" t="s">
        <v>33</v>
      </c>
    </row>
    <row r="35" spans="1:4" x14ac:dyDescent="0.25">
      <c r="B35" s="50"/>
      <c r="C35" s="46"/>
      <c r="D35" s="1"/>
    </row>
    <row r="36" spans="1:4" x14ac:dyDescent="0.25">
      <c r="A36" s="84" t="s">
        <v>645</v>
      </c>
      <c r="B36" s="128"/>
      <c r="C36" s="128"/>
      <c r="D36" s="128"/>
    </row>
    <row r="37" spans="1:4" x14ac:dyDescent="0.25">
      <c r="A37" t="s">
        <v>646</v>
      </c>
    </row>
    <row r="39" spans="1:4" x14ac:dyDescent="0.25">
      <c r="A39" t="s">
        <v>647</v>
      </c>
    </row>
    <row r="40" spans="1:4" x14ac:dyDescent="0.25">
      <c r="A40" s="130" t="s">
        <v>602</v>
      </c>
    </row>
    <row r="41" spans="1:4" x14ac:dyDescent="0.25">
      <c r="A41" s="131">
        <v>2007</v>
      </c>
    </row>
    <row r="43" spans="1:4" x14ac:dyDescent="0.25">
      <c r="A43" s="130" t="s">
        <v>546</v>
      </c>
    </row>
    <row r="44" spans="1:4" x14ac:dyDescent="0.25">
      <c r="A44" s="129" t="s">
        <v>648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425E0-8B60-4A1F-9417-4F7476777510}">
  <dimension ref="A1:L36"/>
  <sheetViews>
    <sheetView workbookViewId="0">
      <selection activeCell="A4" sqref="A4:D29"/>
    </sheetView>
  </sheetViews>
  <sheetFormatPr defaultRowHeight="15" x14ac:dyDescent="0.25"/>
  <cols>
    <col min="1" max="1" width="48.7109375" customWidth="1"/>
    <col min="2" max="2" width="9.140625" customWidth="1"/>
    <col min="8" max="8" width="12" bestFit="1" customWidth="1"/>
  </cols>
  <sheetData>
    <row r="1" spans="1:12" x14ac:dyDescent="0.25">
      <c r="A1" s="4" t="s">
        <v>484</v>
      </c>
    </row>
    <row r="2" spans="1:12" x14ac:dyDescent="0.25">
      <c r="A2" s="3" t="s">
        <v>483</v>
      </c>
    </row>
    <row r="3" spans="1:12" x14ac:dyDescent="0.25">
      <c r="A3" s="3" t="s">
        <v>488</v>
      </c>
    </row>
    <row r="4" spans="1:12" x14ac:dyDescent="0.25">
      <c r="A4" s="3"/>
    </row>
    <row r="5" spans="1:12" x14ac:dyDescent="0.25">
      <c r="A5" s="84" t="s">
        <v>454</v>
      </c>
      <c r="B5" s="85"/>
      <c r="C5" s="85"/>
      <c r="D5" s="85"/>
    </row>
    <row r="6" spans="1:12" x14ac:dyDescent="0.25">
      <c r="A6" s="7" t="s">
        <v>40</v>
      </c>
      <c r="B6" s="15" t="s">
        <v>1</v>
      </c>
      <c r="C6" s="5" t="s">
        <v>2</v>
      </c>
      <c r="D6" s="5" t="s">
        <v>3</v>
      </c>
    </row>
    <row r="7" spans="1:12" x14ac:dyDescent="0.25">
      <c r="A7" s="8"/>
      <c r="B7" s="6"/>
      <c r="C7" s="7">
        <v>1</v>
      </c>
      <c r="D7" s="6"/>
    </row>
    <row r="8" spans="1:12" x14ac:dyDescent="0.25">
      <c r="A8" s="3" t="s">
        <v>475</v>
      </c>
      <c r="B8" s="63"/>
      <c r="C8" s="3"/>
      <c r="D8" s="63"/>
    </row>
    <row r="9" spans="1:12" ht="17.25" x14ac:dyDescent="0.25">
      <c r="A9" t="s">
        <v>354</v>
      </c>
      <c r="B9" s="71" t="s">
        <v>151</v>
      </c>
      <c r="C9" s="39">
        <v>1.9179999999999999</v>
      </c>
      <c r="D9" s="1" t="s">
        <v>234</v>
      </c>
      <c r="I9" s="46"/>
      <c r="J9" s="46"/>
      <c r="K9" s="46"/>
      <c r="L9" s="46"/>
    </row>
    <row r="10" spans="1:12" x14ac:dyDescent="0.25">
      <c r="A10" t="s">
        <v>480</v>
      </c>
      <c r="B10" s="34" t="s">
        <v>179</v>
      </c>
      <c r="C10" s="25">
        <v>9.9107562235791455</v>
      </c>
      <c r="D10" s="1" t="s">
        <v>33</v>
      </c>
    </row>
    <row r="11" spans="1:12" ht="17.25" x14ac:dyDescent="0.25">
      <c r="A11" t="s">
        <v>478</v>
      </c>
      <c r="B11" s="34" t="s">
        <v>479</v>
      </c>
      <c r="C11" s="39">
        <v>0.21</v>
      </c>
      <c r="D11" s="1" t="s">
        <v>234</v>
      </c>
    </row>
    <row r="12" spans="1:12" ht="18.75" x14ac:dyDescent="0.35">
      <c r="A12" t="s">
        <v>476</v>
      </c>
      <c r="B12" s="34" t="s">
        <v>477</v>
      </c>
      <c r="C12" s="2">
        <v>-3.7999999999999999E-2</v>
      </c>
      <c r="D12" s="1" t="s">
        <v>234</v>
      </c>
    </row>
    <row r="13" spans="1:12" x14ac:dyDescent="0.25">
      <c r="A13" s="11"/>
      <c r="B13" s="30"/>
      <c r="C13" s="11"/>
      <c r="D13" s="12"/>
    </row>
    <row r="14" spans="1:12" x14ac:dyDescent="0.25">
      <c r="A14" s="84" t="s">
        <v>455</v>
      </c>
      <c r="B14" s="90"/>
      <c r="C14" s="85"/>
      <c r="D14" s="86"/>
    </row>
    <row r="15" spans="1:12" ht="18.75" x14ac:dyDescent="0.35">
      <c r="A15" t="s">
        <v>481</v>
      </c>
      <c r="B15" s="50" t="s">
        <v>152</v>
      </c>
      <c r="C15" s="46">
        <v>1.746</v>
      </c>
      <c r="D15" s="1" t="s">
        <v>234</v>
      </c>
      <c r="E15" t="s">
        <v>482</v>
      </c>
    </row>
    <row r="16" spans="1:12" x14ac:dyDescent="0.25">
      <c r="A16" t="s">
        <v>480</v>
      </c>
      <c r="B16" s="34" t="s">
        <v>179</v>
      </c>
      <c r="C16" s="46">
        <v>9.8510882016036643</v>
      </c>
      <c r="D16" s="1" t="s">
        <v>33</v>
      </c>
      <c r="E16" t="s">
        <v>482</v>
      </c>
    </row>
    <row r="17" spans="1:8" x14ac:dyDescent="0.25">
      <c r="B17" s="50"/>
      <c r="C17" s="46"/>
      <c r="D17" s="1"/>
    </row>
    <row r="18" spans="1:8" x14ac:dyDescent="0.25">
      <c r="A18" s="84" t="s">
        <v>487</v>
      </c>
      <c r="B18" s="90"/>
      <c r="C18" s="91"/>
      <c r="D18" s="86"/>
    </row>
    <row r="19" spans="1:8" ht="17.25" x14ac:dyDescent="0.25">
      <c r="A19" s="52" t="s">
        <v>206</v>
      </c>
      <c r="B19" s="71" t="s">
        <v>151</v>
      </c>
      <c r="C19" s="33">
        <v>1.9179999999999999</v>
      </c>
      <c r="D19" s="1" t="s">
        <v>234</v>
      </c>
    </row>
    <row r="20" spans="1:8" x14ac:dyDescent="0.25">
      <c r="A20" t="s">
        <v>27</v>
      </c>
      <c r="B20" s="34"/>
      <c r="C20">
        <v>0.01</v>
      </c>
      <c r="D20" s="1"/>
    </row>
    <row r="21" spans="1:8" ht="17.25" x14ac:dyDescent="0.25">
      <c r="A21" s="52" t="s">
        <v>210</v>
      </c>
      <c r="B21" s="71" t="s">
        <v>151</v>
      </c>
      <c r="C21" s="16">
        <v>1.92</v>
      </c>
      <c r="D21" s="1" t="s">
        <v>234</v>
      </c>
    </row>
    <row r="22" spans="1:8" x14ac:dyDescent="0.25">
      <c r="A22" s="3"/>
      <c r="B22" s="34"/>
      <c r="C22" s="28"/>
      <c r="D22" s="1"/>
    </row>
    <row r="23" spans="1:8" ht="18.75" x14ac:dyDescent="0.35">
      <c r="A23" t="s">
        <v>208</v>
      </c>
      <c r="B23" s="50" t="s">
        <v>152</v>
      </c>
      <c r="C23" s="46">
        <v>1.746</v>
      </c>
      <c r="D23" s="1" t="s">
        <v>234</v>
      </c>
    </row>
    <row r="24" spans="1:8" x14ac:dyDescent="0.25">
      <c r="A24" t="s">
        <v>27</v>
      </c>
      <c r="B24" s="50"/>
      <c r="C24">
        <v>0.01</v>
      </c>
      <c r="D24" s="1"/>
    </row>
    <row r="25" spans="1:8" ht="18.75" x14ac:dyDescent="0.35">
      <c r="A25" t="s">
        <v>212</v>
      </c>
      <c r="B25" s="50" t="s">
        <v>152</v>
      </c>
      <c r="C25" s="16">
        <v>1.75</v>
      </c>
      <c r="D25" s="1" t="s">
        <v>234</v>
      </c>
    </row>
    <row r="26" spans="1:8" x14ac:dyDescent="0.25">
      <c r="B26" s="50"/>
      <c r="C26" s="16"/>
      <c r="D26" s="1"/>
    </row>
    <row r="27" spans="1:8" x14ac:dyDescent="0.25">
      <c r="A27" t="s">
        <v>238</v>
      </c>
      <c r="B27" s="34" t="s">
        <v>179</v>
      </c>
      <c r="C27" s="46">
        <v>9.8510882016036643</v>
      </c>
      <c r="D27" s="1" t="s">
        <v>33</v>
      </c>
    </row>
    <row r="28" spans="1:8" x14ac:dyDescent="0.25">
      <c r="A28" t="s">
        <v>27</v>
      </c>
      <c r="B28" s="34"/>
      <c r="C28">
        <v>0.5</v>
      </c>
      <c r="D28" s="1"/>
    </row>
    <row r="29" spans="1:8" x14ac:dyDescent="0.25">
      <c r="A29" t="s">
        <v>239</v>
      </c>
      <c r="B29" s="34" t="s">
        <v>179</v>
      </c>
      <c r="C29" s="17">
        <v>10</v>
      </c>
      <c r="D29" s="1" t="s">
        <v>33</v>
      </c>
    </row>
    <row r="30" spans="1:8" x14ac:dyDescent="0.25">
      <c r="F30" s="1"/>
      <c r="G30" s="1"/>
      <c r="H30" s="1"/>
    </row>
    <row r="31" spans="1:8" x14ac:dyDescent="0.25">
      <c r="A31" s="84" t="s">
        <v>645</v>
      </c>
      <c r="B31" s="128"/>
      <c r="C31" s="128"/>
      <c r="D31" s="128"/>
    </row>
    <row r="32" spans="1:8" x14ac:dyDescent="0.25">
      <c r="A32" t="s">
        <v>646</v>
      </c>
    </row>
    <row r="34" spans="1:1" x14ac:dyDescent="0.25">
      <c r="A34" t="s">
        <v>647</v>
      </c>
    </row>
    <row r="35" spans="1:1" x14ac:dyDescent="0.25">
      <c r="A35" s="130" t="s">
        <v>602</v>
      </c>
    </row>
    <row r="36" spans="1:1" x14ac:dyDescent="0.25">
      <c r="A36" s="131">
        <v>2007</v>
      </c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7BDE2-4A09-4812-B287-E15229871F5F}">
  <dimension ref="A1:H100"/>
  <sheetViews>
    <sheetView workbookViewId="0">
      <selection activeCell="A4" sqref="A4:D94"/>
    </sheetView>
  </sheetViews>
  <sheetFormatPr defaultRowHeight="15" x14ac:dyDescent="0.25"/>
  <cols>
    <col min="1" max="1" width="60" customWidth="1"/>
    <col min="2" max="2" width="9.140625" customWidth="1"/>
    <col min="8" max="8" width="12" bestFit="1" customWidth="1"/>
  </cols>
  <sheetData>
    <row r="1" spans="1:4" x14ac:dyDescent="0.25">
      <c r="A1" s="4" t="s">
        <v>355</v>
      </c>
    </row>
    <row r="2" spans="1:4" x14ac:dyDescent="0.25">
      <c r="A2" s="3" t="s">
        <v>356</v>
      </c>
    </row>
    <row r="3" spans="1:4" x14ac:dyDescent="0.25">
      <c r="A3" s="3" t="s">
        <v>488</v>
      </c>
    </row>
    <row r="4" spans="1:4" x14ac:dyDescent="0.25">
      <c r="A4" s="3"/>
    </row>
    <row r="5" spans="1:4" x14ac:dyDescent="0.25">
      <c r="A5" s="84" t="s">
        <v>454</v>
      </c>
      <c r="B5" s="85"/>
      <c r="C5" s="85"/>
      <c r="D5" s="85"/>
    </row>
    <row r="6" spans="1:4" x14ac:dyDescent="0.25">
      <c r="A6" s="7" t="s">
        <v>40</v>
      </c>
      <c r="B6" s="15" t="s">
        <v>1</v>
      </c>
      <c r="C6" s="5" t="s">
        <v>2</v>
      </c>
      <c r="D6" s="5" t="s">
        <v>3</v>
      </c>
    </row>
    <row r="7" spans="1:4" x14ac:dyDescent="0.25">
      <c r="A7" s="8"/>
      <c r="B7" s="6"/>
      <c r="C7" s="7"/>
      <c r="D7" s="6"/>
    </row>
    <row r="8" spans="1:4" x14ac:dyDescent="0.25">
      <c r="A8" s="3" t="s">
        <v>188</v>
      </c>
      <c r="B8" s="30"/>
      <c r="C8" s="26"/>
      <c r="D8" s="12"/>
    </row>
    <row r="9" spans="1:4" ht="18.75" x14ac:dyDescent="0.35">
      <c r="A9" t="s">
        <v>274</v>
      </c>
      <c r="B9" s="50" t="s">
        <v>157</v>
      </c>
      <c r="C9" s="44">
        <v>1.8</v>
      </c>
      <c r="D9" s="1" t="s">
        <v>234</v>
      </c>
    </row>
    <row r="10" spans="1:4" ht="18" x14ac:dyDescent="0.35">
      <c r="A10" t="s">
        <v>275</v>
      </c>
      <c r="B10" s="34" t="s">
        <v>156</v>
      </c>
      <c r="C10" s="42">
        <v>10</v>
      </c>
      <c r="D10" s="1" t="s">
        <v>33</v>
      </c>
    </row>
    <row r="11" spans="1:4" x14ac:dyDescent="0.25">
      <c r="A11" s="3" t="s">
        <v>327</v>
      </c>
      <c r="B11" s="47"/>
      <c r="C11" s="35"/>
      <c r="D11" s="47"/>
    </row>
    <row r="12" spans="1:4" x14ac:dyDescent="0.25">
      <c r="A12" t="s">
        <v>328</v>
      </c>
      <c r="B12" s="1"/>
      <c r="C12" s="2">
        <v>95</v>
      </c>
      <c r="D12" s="1" t="s">
        <v>33</v>
      </c>
    </row>
    <row r="13" spans="1:4" x14ac:dyDescent="0.25">
      <c r="A13" t="s">
        <v>329</v>
      </c>
      <c r="B13" s="1"/>
      <c r="C13" s="2">
        <v>100</v>
      </c>
      <c r="D13" s="1" t="s">
        <v>33</v>
      </c>
    </row>
    <row r="14" spans="1:4" x14ac:dyDescent="0.25">
      <c r="A14" s="3" t="s">
        <v>334</v>
      </c>
      <c r="B14" s="12"/>
      <c r="C14" s="11"/>
      <c r="D14" s="12"/>
    </row>
    <row r="15" spans="1:4" ht="18" x14ac:dyDescent="0.35">
      <c r="A15" t="s">
        <v>335</v>
      </c>
      <c r="B15" s="34" t="s">
        <v>358</v>
      </c>
      <c r="C15" s="2">
        <v>7000</v>
      </c>
      <c r="D15" s="1" t="s">
        <v>10</v>
      </c>
    </row>
    <row r="16" spans="1:4" ht="18" x14ac:dyDescent="0.35">
      <c r="A16" t="s">
        <v>357</v>
      </c>
      <c r="B16" s="34" t="s">
        <v>194</v>
      </c>
      <c r="C16" s="2">
        <v>8.1</v>
      </c>
      <c r="D16" s="1" t="s">
        <v>33</v>
      </c>
    </row>
    <row r="17" spans="1:6" x14ac:dyDescent="0.25">
      <c r="A17" s="3" t="s">
        <v>339</v>
      </c>
      <c r="B17" s="12"/>
      <c r="C17" s="11"/>
      <c r="D17" s="12"/>
    </row>
    <row r="18" spans="1:6" ht="18.75" x14ac:dyDescent="0.35">
      <c r="A18" t="s">
        <v>148</v>
      </c>
      <c r="B18" s="34" t="s">
        <v>394</v>
      </c>
      <c r="C18" s="2">
        <v>2123</v>
      </c>
      <c r="D18" s="1" t="s">
        <v>93</v>
      </c>
    </row>
    <row r="19" spans="1:6" x14ac:dyDescent="0.25">
      <c r="A19" s="52" t="s">
        <v>340</v>
      </c>
      <c r="B19" s="34" t="s">
        <v>341</v>
      </c>
      <c r="C19" s="2">
        <v>3</v>
      </c>
      <c r="D19" s="1"/>
    </row>
    <row r="20" spans="1:6" x14ac:dyDescent="0.25">
      <c r="A20" s="3" t="s">
        <v>343</v>
      </c>
      <c r="B20" s="12"/>
      <c r="C20" s="11"/>
      <c r="D20" s="12"/>
    </row>
    <row r="21" spans="1:6" ht="18" x14ac:dyDescent="0.35">
      <c r="A21" t="s">
        <v>361</v>
      </c>
      <c r="B21" s="34" t="s">
        <v>4</v>
      </c>
      <c r="C21" s="2">
        <v>4200</v>
      </c>
      <c r="D21" s="1" t="s">
        <v>10</v>
      </c>
    </row>
    <row r="22" spans="1:6" ht="18" x14ac:dyDescent="0.35">
      <c r="A22" t="s">
        <v>360</v>
      </c>
      <c r="B22" s="34" t="s">
        <v>5</v>
      </c>
      <c r="C22" s="2">
        <v>8200</v>
      </c>
      <c r="D22" s="1" t="s">
        <v>10</v>
      </c>
    </row>
    <row r="23" spans="1:6" x14ac:dyDescent="0.25">
      <c r="A23" s="3" t="s">
        <v>57</v>
      </c>
      <c r="B23" s="30"/>
      <c r="C23" s="26"/>
      <c r="D23" s="12"/>
    </row>
    <row r="24" spans="1:6" ht="18" x14ac:dyDescent="0.35">
      <c r="A24" t="s">
        <v>41</v>
      </c>
      <c r="B24" s="30" t="s">
        <v>59</v>
      </c>
      <c r="C24" s="25">
        <v>150</v>
      </c>
      <c r="D24" s="1" t="s">
        <v>10</v>
      </c>
    </row>
    <row r="25" spans="1:6" ht="18" x14ac:dyDescent="0.35">
      <c r="A25" t="s">
        <v>60</v>
      </c>
      <c r="B25" s="30" t="s">
        <v>61</v>
      </c>
      <c r="C25" s="25">
        <v>1525</v>
      </c>
      <c r="D25" s="1" t="s">
        <v>10</v>
      </c>
    </row>
    <row r="26" spans="1:6" ht="18" x14ac:dyDescent="0.35">
      <c r="A26" t="s">
        <v>42</v>
      </c>
      <c r="B26" s="30" t="s">
        <v>63</v>
      </c>
      <c r="C26" s="27">
        <v>1400</v>
      </c>
      <c r="D26" s="1" t="s">
        <v>10</v>
      </c>
    </row>
    <row r="27" spans="1:6" x14ac:dyDescent="0.25">
      <c r="A27" s="35" t="s">
        <v>362</v>
      </c>
      <c r="B27" s="30"/>
      <c r="C27" s="31"/>
      <c r="D27" s="12"/>
      <c r="E27" s="11"/>
      <c r="F27" s="11"/>
    </row>
    <row r="28" spans="1:6" ht="18" x14ac:dyDescent="0.35">
      <c r="A28" s="51" t="s">
        <v>370</v>
      </c>
      <c r="B28" s="34" t="s">
        <v>6</v>
      </c>
      <c r="C28" s="27">
        <v>14914</v>
      </c>
      <c r="D28" s="12" t="s">
        <v>10</v>
      </c>
      <c r="E28" s="11"/>
      <c r="F28" s="11"/>
    </row>
    <row r="29" spans="1:6" ht="18" x14ac:dyDescent="0.35">
      <c r="A29" s="51" t="s">
        <v>371</v>
      </c>
      <c r="B29" s="34" t="s">
        <v>7</v>
      </c>
      <c r="C29" s="27">
        <v>15064</v>
      </c>
      <c r="D29" s="12" t="s">
        <v>10</v>
      </c>
      <c r="E29" s="11"/>
      <c r="F29" s="11"/>
    </row>
    <row r="30" spans="1:6" x14ac:dyDescent="0.25">
      <c r="A30" s="3" t="s">
        <v>366</v>
      </c>
      <c r="B30" s="30"/>
      <c r="C30" s="31"/>
      <c r="D30" s="12"/>
      <c r="E30" s="11"/>
      <c r="F30" s="11"/>
    </row>
    <row r="31" spans="1:6" ht="18" x14ac:dyDescent="0.35">
      <c r="A31" t="s">
        <v>367</v>
      </c>
      <c r="B31" s="30" t="s">
        <v>368</v>
      </c>
      <c r="C31" s="2">
        <v>102.11</v>
      </c>
      <c r="D31" s="1" t="s">
        <v>0</v>
      </c>
      <c r="E31" s="11"/>
      <c r="F31" s="11"/>
    </row>
    <row r="32" spans="1:6" ht="18" x14ac:dyDescent="0.35">
      <c r="A32" t="s">
        <v>367</v>
      </c>
      <c r="B32" s="30" t="s">
        <v>369</v>
      </c>
      <c r="C32" s="32">
        <v>103.45</v>
      </c>
      <c r="D32" s="1" t="s">
        <v>0</v>
      </c>
      <c r="E32" s="11"/>
      <c r="F32" s="11"/>
    </row>
    <row r="33" spans="1:8" x14ac:dyDescent="0.25">
      <c r="A33" s="3" t="s">
        <v>377</v>
      </c>
      <c r="B33" s="30"/>
      <c r="C33" s="31"/>
      <c r="D33" s="12"/>
      <c r="E33" s="31"/>
      <c r="F33" s="31"/>
      <c r="G33" s="12"/>
    </row>
    <row r="34" spans="1:8" x14ac:dyDescent="0.25">
      <c r="A34" s="53" t="s">
        <v>378</v>
      </c>
      <c r="B34" s="30"/>
      <c r="C34" s="31"/>
      <c r="D34" s="12"/>
      <c r="E34" s="31"/>
      <c r="F34" s="31"/>
      <c r="G34" s="12"/>
    </row>
    <row r="35" spans="1:8" ht="18" x14ac:dyDescent="0.35">
      <c r="A35" t="s">
        <v>41</v>
      </c>
      <c r="B35" s="30" t="s">
        <v>59</v>
      </c>
      <c r="C35" s="25">
        <v>968.3</v>
      </c>
      <c r="D35" s="1" t="s">
        <v>10</v>
      </c>
      <c r="E35" s="26"/>
      <c r="F35" s="26"/>
      <c r="G35" s="12"/>
    </row>
    <row r="36" spans="1:8" ht="18" x14ac:dyDescent="0.35">
      <c r="A36" t="s">
        <v>60</v>
      </c>
      <c r="B36" s="30" t="s">
        <v>61</v>
      </c>
      <c r="C36" s="25">
        <v>3032.1</v>
      </c>
      <c r="D36" s="1" t="s">
        <v>10</v>
      </c>
      <c r="E36" s="26"/>
      <c r="F36" s="26"/>
      <c r="G36" s="12"/>
    </row>
    <row r="37" spans="1:8" ht="18" x14ac:dyDescent="0.35">
      <c r="A37" t="s">
        <v>42</v>
      </c>
      <c r="B37" s="30" t="s">
        <v>63</v>
      </c>
      <c r="C37" s="25">
        <v>2725.7</v>
      </c>
      <c r="D37" s="1" t="s">
        <v>10</v>
      </c>
      <c r="E37" s="26"/>
      <c r="F37" s="26"/>
      <c r="G37" s="12"/>
    </row>
    <row r="38" spans="1:8" x14ac:dyDescent="0.25">
      <c r="A38" s="53" t="s">
        <v>379</v>
      </c>
      <c r="B38" s="30"/>
      <c r="C38" s="31"/>
      <c r="D38" s="12"/>
      <c r="E38" s="31"/>
      <c r="F38" s="31"/>
      <c r="G38" s="12"/>
    </row>
    <row r="39" spans="1:8" ht="18" x14ac:dyDescent="0.35">
      <c r="A39" t="s">
        <v>41</v>
      </c>
      <c r="B39" s="30" t="s">
        <v>59</v>
      </c>
      <c r="C39" s="25">
        <v>968.3</v>
      </c>
      <c r="D39" s="1" t="s">
        <v>10</v>
      </c>
      <c r="E39" s="26"/>
      <c r="F39" s="26"/>
      <c r="G39" s="12"/>
    </row>
    <row r="40" spans="1:8" ht="18" x14ac:dyDescent="0.35">
      <c r="A40" t="s">
        <v>60</v>
      </c>
      <c r="B40" s="30" t="s">
        <v>61</v>
      </c>
      <c r="C40" s="25">
        <v>3032.1</v>
      </c>
      <c r="D40" s="1" t="s">
        <v>10</v>
      </c>
      <c r="E40" s="26"/>
      <c r="F40" s="26"/>
      <c r="G40" s="12"/>
    </row>
    <row r="41" spans="1:8" ht="18" x14ac:dyDescent="0.35">
      <c r="A41" t="s">
        <v>42</v>
      </c>
      <c r="B41" s="30" t="s">
        <v>63</v>
      </c>
      <c r="C41" s="25">
        <v>2725.7</v>
      </c>
      <c r="D41" s="1" t="s">
        <v>10</v>
      </c>
      <c r="E41" s="26"/>
      <c r="F41" s="26"/>
      <c r="G41" s="12"/>
      <c r="H41" s="1"/>
    </row>
    <row r="42" spans="1:8" x14ac:dyDescent="0.25">
      <c r="A42" s="11"/>
      <c r="B42" s="30"/>
      <c r="C42" s="26"/>
      <c r="D42" s="12"/>
      <c r="E42" s="26"/>
      <c r="F42" s="26"/>
      <c r="G42" s="12"/>
      <c r="H42" s="1"/>
    </row>
    <row r="43" spans="1:8" x14ac:dyDescent="0.25">
      <c r="A43" s="84" t="s">
        <v>455</v>
      </c>
      <c r="B43" s="90"/>
      <c r="C43" s="87"/>
      <c r="D43" s="86"/>
      <c r="E43" s="26"/>
      <c r="F43" s="26"/>
      <c r="G43" s="12"/>
      <c r="H43" s="1"/>
    </row>
    <row r="44" spans="1:8" x14ac:dyDescent="0.25">
      <c r="A44" s="3" t="s">
        <v>330</v>
      </c>
      <c r="B44" s="12"/>
      <c r="C44" s="11"/>
      <c r="D44" s="12"/>
      <c r="E44" s="26"/>
      <c r="F44" s="26"/>
      <c r="G44" s="12"/>
      <c r="H44" s="1"/>
    </row>
    <row r="45" spans="1:8" ht="18.75" x14ac:dyDescent="0.35">
      <c r="A45" t="s">
        <v>331</v>
      </c>
      <c r="B45" s="50" t="s">
        <v>332</v>
      </c>
      <c r="C45">
        <v>1.71</v>
      </c>
      <c r="D45" s="1" t="s">
        <v>234</v>
      </c>
      <c r="E45" s="26"/>
      <c r="F45" s="26"/>
      <c r="G45" s="12"/>
      <c r="H45" s="1"/>
    </row>
    <row r="46" spans="1:8" ht="18" x14ac:dyDescent="0.35">
      <c r="A46" t="s">
        <v>333</v>
      </c>
      <c r="B46" s="34" t="s">
        <v>191</v>
      </c>
      <c r="C46">
        <v>10</v>
      </c>
      <c r="D46" s="1" t="s">
        <v>33</v>
      </c>
      <c r="E46" s="26"/>
      <c r="F46" s="26"/>
      <c r="G46" s="12"/>
      <c r="H46" s="1"/>
    </row>
    <row r="47" spans="1:8" x14ac:dyDescent="0.25">
      <c r="A47" s="3" t="s">
        <v>334</v>
      </c>
      <c r="B47" s="30"/>
      <c r="C47" s="26"/>
      <c r="D47" s="12"/>
      <c r="E47" s="26"/>
      <c r="F47" s="26"/>
      <c r="G47" s="12"/>
      <c r="H47" s="1"/>
    </row>
    <row r="48" spans="1:8" ht="18" x14ac:dyDescent="0.35">
      <c r="A48" t="s">
        <v>336</v>
      </c>
      <c r="B48" s="34" t="s">
        <v>173</v>
      </c>
      <c r="C48">
        <v>6475.4856614246073</v>
      </c>
      <c r="D48" s="1" t="s">
        <v>10</v>
      </c>
      <c r="E48" s="26"/>
      <c r="F48" s="26"/>
      <c r="G48" s="12"/>
      <c r="H48" s="1"/>
    </row>
    <row r="49" spans="1:8" x14ac:dyDescent="0.25">
      <c r="A49" s="3" t="s">
        <v>337</v>
      </c>
      <c r="B49" s="12"/>
      <c r="C49" s="11"/>
      <c r="D49" s="12"/>
      <c r="F49" s="26"/>
      <c r="G49" s="12"/>
      <c r="H49" s="1"/>
    </row>
    <row r="50" spans="1:8" ht="18" x14ac:dyDescent="0.35">
      <c r="A50" t="s">
        <v>338</v>
      </c>
      <c r="B50" s="34" t="s">
        <v>59</v>
      </c>
      <c r="C50">
        <v>123.03422756706811</v>
      </c>
      <c r="D50" s="1" t="s">
        <v>10</v>
      </c>
      <c r="F50" s="26"/>
      <c r="G50" s="12"/>
      <c r="H50" s="1"/>
    </row>
    <row r="51" spans="1:8" x14ac:dyDescent="0.25">
      <c r="A51" s="3" t="s">
        <v>339</v>
      </c>
      <c r="B51" s="30"/>
      <c r="C51" s="26"/>
      <c r="D51" s="12"/>
      <c r="E51" s="26"/>
      <c r="F51" s="26"/>
      <c r="G51" s="12"/>
      <c r="H51" s="1"/>
    </row>
    <row r="52" spans="1:8" ht="18" x14ac:dyDescent="0.35">
      <c r="A52" t="s">
        <v>342</v>
      </c>
      <c r="B52" s="34" t="s">
        <v>359</v>
      </c>
      <c r="C52">
        <v>1331.1209999999999</v>
      </c>
      <c r="D52" s="1" t="s">
        <v>10</v>
      </c>
      <c r="F52" s="26"/>
      <c r="G52" s="12"/>
      <c r="H52" s="1"/>
    </row>
    <row r="53" spans="1:8" x14ac:dyDescent="0.25">
      <c r="A53" s="35" t="s">
        <v>343</v>
      </c>
      <c r="B53" s="30"/>
      <c r="C53" s="26"/>
      <c r="D53" s="12"/>
      <c r="F53" s="26"/>
      <c r="G53" s="12"/>
      <c r="H53" s="1"/>
    </row>
    <row r="54" spans="1:8" ht="18" x14ac:dyDescent="0.35">
      <c r="A54" t="s">
        <v>391</v>
      </c>
      <c r="B54" s="34" t="s">
        <v>8</v>
      </c>
      <c r="C54" s="31">
        <v>3636.363636363636</v>
      </c>
      <c r="D54" s="12" t="s">
        <v>10</v>
      </c>
      <c r="F54" s="26"/>
      <c r="G54" s="12"/>
      <c r="H54" s="1"/>
    </row>
    <row r="55" spans="1:8" x14ac:dyDescent="0.25">
      <c r="A55" s="3" t="s">
        <v>366</v>
      </c>
      <c r="B55" s="30"/>
      <c r="C55" s="26"/>
      <c r="D55" s="12"/>
      <c r="E55" s="26"/>
      <c r="F55" s="26"/>
      <c r="G55" s="12"/>
      <c r="H55" s="1"/>
    </row>
    <row r="56" spans="1:8" ht="18.75" x14ac:dyDescent="0.35">
      <c r="A56" s="45" t="s">
        <v>392</v>
      </c>
      <c r="B56" s="54" t="s">
        <v>393</v>
      </c>
      <c r="C56" s="55">
        <v>2147.3147008547007</v>
      </c>
      <c r="D56" s="1" t="s">
        <v>93</v>
      </c>
      <c r="E56" s="26"/>
      <c r="F56" s="26"/>
      <c r="G56" s="12"/>
      <c r="H56" s="1"/>
    </row>
    <row r="57" spans="1:8" x14ac:dyDescent="0.25">
      <c r="A57" s="11"/>
      <c r="B57" s="30"/>
      <c r="C57" s="26"/>
      <c r="D57" s="12"/>
      <c r="E57" s="26"/>
      <c r="F57" s="26"/>
      <c r="G57" s="12"/>
      <c r="H57" s="1"/>
    </row>
    <row r="58" spans="1:8" x14ac:dyDescent="0.25">
      <c r="A58" s="84" t="s">
        <v>86</v>
      </c>
      <c r="B58" s="90"/>
      <c r="C58" s="91"/>
      <c r="D58" s="86"/>
      <c r="E58" s="11"/>
      <c r="F58" s="12"/>
      <c r="G58" s="12"/>
      <c r="H58" s="1"/>
    </row>
    <row r="59" spans="1:8" x14ac:dyDescent="0.25">
      <c r="A59" s="52" t="s">
        <v>372</v>
      </c>
      <c r="B59" s="34"/>
      <c r="C59" s="33">
        <v>10</v>
      </c>
      <c r="D59" s="1" t="s">
        <v>33</v>
      </c>
      <c r="F59" s="1"/>
      <c r="G59" s="1"/>
      <c r="H59" s="1"/>
    </row>
    <row r="60" spans="1:8" x14ac:dyDescent="0.25">
      <c r="A60" t="s">
        <v>27</v>
      </c>
      <c r="B60" s="34"/>
      <c r="C60">
        <v>0.1</v>
      </c>
      <c r="D60" s="1"/>
      <c r="F60" s="1"/>
      <c r="G60" s="1"/>
      <c r="H60" s="1"/>
    </row>
    <row r="61" spans="1:8" x14ac:dyDescent="0.25">
      <c r="A61" s="52" t="s">
        <v>373</v>
      </c>
      <c r="B61" s="34"/>
      <c r="C61" s="17">
        <v>10</v>
      </c>
      <c r="D61" s="1" t="s">
        <v>33</v>
      </c>
      <c r="F61" s="1"/>
      <c r="G61" s="1"/>
      <c r="H61" s="1"/>
    </row>
    <row r="62" spans="1:8" x14ac:dyDescent="0.25">
      <c r="A62" s="52"/>
      <c r="B62" s="34"/>
      <c r="C62" s="17"/>
      <c r="D62" s="1"/>
      <c r="F62" s="1"/>
      <c r="G62" s="1"/>
      <c r="H62" s="1"/>
    </row>
    <row r="63" spans="1:8" ht="18" x14ac:dyDescent="0.35">
      <c r="A63" s="52" t="s">
        <v>374</v>
      </c>
      <c r="B63" s="34" t="s">
        <v>302</v>
      </c>
      <c r="C63" s="33">
        <v>0</v>
      </c>
      <c r="D63" s="1" t="s">
        <v>33</v>
      </c>
      <c r="F63" s="1"/>
      <c r="G63" s="1"/>
      <c r="H63" s="1"/>
    </row>
    <row r="64" spans="1:8" x14ac:dyDescent="0.25">
      <c r="A64" t="s">
        <v>27</v>
      </c>
      <c r="B64" s="34"/>
      <c r="C64">
        <v>0.1</v>
      </c>
      <c r="D64" s="1"/>
      <c r="F64" s="1"/>
      <c r="G64" s="1"/>
      <c r="H64" s="1"/>
    </row>
    <row r="65" spans="1:8" ht="18" x14ac:dyDescent="0.35">
      <c r="A65" s="52" t="s">
        <v>375</v>
      </c>
      <c r="B65" s="34" t="s">
        <v>302</v>
      </c>
      <c r="C65" s="17">
        <v>0</v>
      </c>
      <c r="D65" s="1" t="s">
        <v>33</v>
      </c>
      <c r="F65" s="1"/>
      <c r="G65" s="1"/>
      <c r="H65" s="1"/>
    </row>
    <row r="66" spans="1:8" x14ac:dyDescent="0.25">
      <c r="A66" s="52"/>
      <c r="B66" s="34"/>
      <c r="C66" s="17"/>
      <c r="D66" s="1"/>
      <c r="F66" s="1"/>
      <c r="G66" s="1"/>
      <c r="H66" s="1"/>
    </row>
    <row r="67" spans="1:8" ht="18" x14ac:dyDescent="0.35">
      <c r="A67" s="52" t="s">
        <v>381</v>
      </c>
      <c r="B67" s="34" t="s">
        <v>380</v>
      </c>
      <c r="C67" s="33">
        <v>17.434846932969165</v>
      </c>
      <c r="D67" s="1" t="s">
        <v>33</v>
      </c>
      <c r="F67" s="1"/>
      <c r="G67" s="1"/>
      <c r="H67" s="1"/>
    </row>
    <row r="68" spans="1:8" x14ac:dyDescent="0.25">
      <c r="A68" t="s">
        <v>27</v>
      </c>
      <c r="B68" s="34"/>
      <c r="C68">
        <v>0.1</v>
      </c>
      <c r="D68" s="1"/>
      <c r="F68" s="1"/>
      <c r="G68" s="1"/>
      <c r="H68" s="1"/>
    </row>
    <row r="69" spans="1:8" ht="18" x14ac:dyDescent="0.35">
      <c r="A69" s="52" t="s">
        <v>382</v>
      </c>
      <c r="B69" s="34" t="s">
        <v>380</v>
      </c>
      <c r="C69" s="17">
        <v>17.400000000000002</v>
      </c>
      <c r="D69" s="1" t="s">
        <v>33</v>
      </c>
      <c r="F69" s="1"/>
      <c r="G69" s="1"/>
      <c r="H69" s="1"/>
    </row>
    <row r="70" spans="1:8" x14ac:dyDescent="0.25">
      <c r="A70" s="52"/>
      <c r="B70" s="34"/>
      <c r="C70" s="17"/>
      <c r="D70" s="1"/>
      <c r="F70" s="1"/>
      <c r="G70" s="1"/>
      <c r="H70" s="1"/>
    </row>
    <row r="71" spans="1:8" ht="18" x14ac:dyDescent="0.35">
      <c r="A71" s="52" t="s">
        <v>383</v>
      </c>
      <c r="B71" s="34" t="s">
        <v>191</v>
      </c>
      <c r="C71" s="33">
        <v>17.434846932969165</v>
      </c>
      <c r="D71" s="1" t="s">
        <v>33</v>
      </c>
      <c r="F71" s="1"/>
      <c r="G71" s="1"/>
      <c r="H71" s="1"/>
    </row>
    <row r="72" spans="1:8" x14ac:dyDescent="0.25">
      <c r="A72" t="s">
        <v>27</v>
      </c>
      <c r="B72" s="34"/>
      <c r="C72">
        <v>0.1</v>
      </c>
      <c r="D72" s="1"/>
      <c r="F72" s="1"/>
      <c r="G72" s="1"/>
      <c r="H72" s="1"/>
    </row>
    <row r="73" spans="1:8" ht="18" x14ac:dyDescent="0.35">
      <c r="A73" s="52" t="s">
        <v>384</v>
      </c>
      <c r="B73" s="34" t="s">
        <v>191</v>
      </c>
      <c r="C73" s="17">
        <v>17.400000000000002</v>
      </c>
      <c r="D73" s="1" t="s">
        <v>33</v>
      </c>
      <c r="F73" s="1"/>
      <c r="G73" s="1"/>
      <c r="H73" s="1"/>
    </row>
    <row r="74" spans="1:8" x14ac:dyDescent="0.25">
      <c r="A74" s="52"/>
      <c r="B74" s="34"/>
      <c r="C74" s="17"/>
      <c r="D74" s="1"/>
      <c r="F74" s="1"/>
      <c r="G74" s="1"/>
      <c r="H74" s="1"/>
    </row>
    <row r="75" spans="1:8" ht="18.75" x14ac:dyDescent="0.35">
      <c r="A75" t="s">
        <v>376</v>
      </c>
      <c r="B75" s="50" t="s">
        <v>152</v>
      </c>
      <c r="C75">
        <v>1.7128420331434933</v>
      </c>
      <c r="D75" s="1" t="s">
        <v>234</v>
      </c>
      <c r="F75" s="1"/>
      <c r="G75" s="1"/>
      <c r="H75" s="1"/>
    </row>
    <row r="76" spans="1:8" x14ac:dyDescent="0.25">
      <c r="A76" t="s">
        <v>27</v>
      </c>
      <c r="B76" s="34"/>
      <c r="C76">
        <v>0.01</v>
      </c>
      <c r="D76" s="1"/>
      <c r="F76" s="1"/>
      <c r="G76" s="1"/>
      <c r="H76" s="1"/>
    </row>
    <row r="77" spans="1:8" ht="18.75" x14ac:dyDescent="0.35">
      <c r="A77" t="s">
        <v>395</v>
      </c>
      <c r="B77" s="50" t="s">
        <v>152</v>
      </c>
      <c r="C77" s="16">
        <v>1.71</v>
      </c>
      <c r="D77" s="1" t="s">
        <v>234</v>
      </c>
      <c r="F77" s="1"/>
      <c r="G77" s="1"/>
      <c r="H77" s="1"/>
    </row>
    <row r="78" spans="1:8" x14ac:dyDescent="0.25">
      <c r="B78" s="50"/>
      <c r="C78" s="16"/>
      <c r="D78" s="1"/>
      <c r="F78" s="1"/>
      <c r="G78" s="1"/>
      <c r="H78" s="1"/>
    </row>
    <row r="79" spans="1:8" x14ac:dyDescent="0.25">
      <c r="A79" t="s">
        <v>385</v>
      </c>
      <c r="B79" s="34" t="s">
        <v>386</v>
      </c>
      <c r="C79">
        <v>95.157890730194069</v>
      </c>
      <c r="D79" s="1" t="s">
        <v>33</v>
      </c>
      <c r="F79" s="1"/>
      <c r="G79" s="1"/>
      <c r="H79" s="1"/>
    </row>
    <row r="80" spans="1:8" x14ac:dyDescent="0.25">
      <c r="A80" t="s">
        <v>27</v>
      </c>
      <c r="B80" s="34"/>
      <c r="C80">
        <v>0.5</v>
      </c>
      <c r="D80" s="1"/>
      <c r="F80" s="1"/>
      <c r="G80" s="1"/>
      <c r="H80" s="1"/>
    </row>
    <row r="81" spans="1:8" x14ac:dyDescent="0.25">
      <c r="A81" t="s">
        <v>389</v>
      </c>
      <c r="B81" s="34" t="s">
        <v>386</v>
      </c>
      <c r="C81" s="16">
        <v>95</v>
      </c>
      <c r="D81" s="1" t="s">
        <v>33</v>
      </c>
      <c r="F81" s="1"/>
      <c r="G81" s="1"/>
      <c r="H81" s="1"/>
    </row>
    <row r="82" spans="1:8" x14ac:dyDescent="0.25">
      <c r="B82" s="34"/>
      <c r="C82" s="16"/>
      <c r="D82" s="1"/>
      <c r="F82" s="1"/>
      <c r="G82" s="1"/>
      <c r="H82" s="1"/>
    </row>
    <row r="83" spans="1:8" x14ac:dyDescent="0.25">
      <c r="A83" t="s">
        <v>387</v>
      </c>
      <c r="B83" s="34" t="s">
        <v>396</v>
      </c>
      <c r="C83">
        <v>100</v>
      </c>
      <c r="D83" s="1" t="s">
        <v>33</v>
      </c>
      <c r="F83" s="1"/>
      <c r="G83" s="1"/>
      <c r="H83" s="1"/>
    </row>
    <row r="84" spans="1:8" x14ac:dyDescent="0.25">
      <c r="A84" t="s">
        <v>27</v>
      </c>
      <c r="B84" s="34"/>
      <c r="C84">
        <v>0.5</v>
      </c>
      <c r="D84" s="1"/>
      <c r="F84" s="1"/>
      <c r="G84" s="1"/>
      <c r="H84" s="1"/>
    </row>
    <row r="85" spans="1:8" x14ac:dyDescent="0.25">
      <c r="A85" t="s">
        <v>388</v>
      </c>
      <c r="B85" s="34" t="s">
        <v>396</v>
      </c>
      <c r="C85" s="17">
        <v>100</v>
      </c>
      <c r="D85" s="1" t="s">
        <v>33</v>
      </c>
      <c r="F85" s="1"/>
      <c r="G85" s="1"/>
      <c r="H85" s="1"/>
    </row>
    <row r="86" spans="1:8" x14ac:dyDescent="0.25">
      <c r="B86" s="34"/>
      <c r="C86" s="17"/>
      <c r="D86" s="1"/>
      <c r="F86" s="1"/>
      <c r="G86" s="1"/>
      <c r="H86" s="1"/>
    </row>
    <row r="87" spans="1:8" x14ac:dyDescent="0.25">
      <c r="A87" t="s">
        <v>363</v>
      </c>
      <c r="B87" s="50" t="s">
        <v>364</v>
      </c>
      <c r="C87">
        <v>1.1452991452991481</v>
      </c>
      <c r="D87" s="1" t="s">
        <v>33</v>
      </c>
      <c r="F87" s="1"/>
      <c r="G87" s="1"/>
      <c r="H87" s="1"/>
    </row>
    <row r="88" spans="1:8" x14ac:dyDescent="0.25">
      <c r="A88" t="s">
        <v>27</v>
      </c>
      <c r="B88" s="50"/>
      <c r="C88">
        <v>0.1</v>
      </c>
      <c r="D88" s="1"/>
      <c r="F88" s="1"/>
      <c r="G88" s="1"/>
      <c r="H88" s="1"/>
    </row>
    <row r="89" spans="1:8" x14ac:dyDescent="0.25">
      <c r="A89" t="s">
        <v>365</v>
      </c>
      <c r="B89" s="50" t="s">
        <v>364</v>
      </c>
      <c r="C89">
        <v>1.1000000000000001</v>
      </c>
      <c r="D89" s="1" t="s">
        <v>33</v>
      </c>
    </row>
    <row r="90" spans="1:8" x14ac:dyDescent="0.25">
      <c r="B90" s="50"/>
      <c r="D90" s="1"/>
    </row>
    <row r="91" spans="1:8" ht="18.75" x14ac:dyDescent="0.35">
      <c r="A91" t="s">
        <v>390</v>
      </c>
      <c r="B91" s="50" t="s">
        <v>397</v>
      </c>
      <c r="C91">
        <v>1.6934469991362913</v>
      </c>
      <c r="D91" s="1" t="s">
        <v>234</v>
      </c>
    </row>
    <row r="92" spans="1:8" x14ac:dyDescent="0.25">
      <c r="A92" t="s">
        <v>27</v>
      </c>
      <c r="B92" s="50"/>
      <c r="C92">
        <v>0.01</v>
      </c>
    </row>
    <row r="93" spans="1:8" ht="18.75" x14ac:dyDescent="0.35">
      <c r="A93" t="s">
        <v>398</v>
      </c>
      <c r="B93" s="50" t="s">
        <v>397</v>
      </c>
      <c r="C93" s="16">
        <v>1.69</v>
      </c>
      <c r="D93" s="1" t="s">
        <v>234</v>
      </c>
    </row>
    <row r="95" spans="1:8" x14ac:dyDescent="0.25">
      <c r="A95" s="84" t="s">
        <v>645</v>
      </c>
      <c r="B95" s="128"/>
      <c r="C95" s="128"/>
      <c r="D95" s="128"/>
    </row>
    <row r="96" spans="1:8" x14ac:dyDescent="0.25">
      <c r="A96" t="s">
        <v>646</v>
      </c>
    </row>
    <row r="98" spans="1:1" x14ac:dyDescent="0.25">
      <c r="A98" t="s">
        <v>647</v>
      </c>
    </row>
    <row r="99" spans="1:1" x14ac:dyDescent="0.25">
      <c r="A99" s="130" t="s">
        <v>606</v>
      </c>
    </row>
    <row r="100" spans="1:1" x14ac:dyDescent="0.25">
      <c r="A100" s="129" t="s">
        <v>659</v>
      </c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DF493-B4C3-4E98-BABA-98B4FDC60E4E}">
  <dimension ref="A1:L46"/>
  <sheetViews>
    <sheetView workbookViewId="0">
      <selection activeCell="A4" sqref="A4:L40"/>
    </sheetView>
  </sheetViews>
  <sheetFormatPr defaultRowHeight="15" x14ac:dyDescent="0.25"/>
  <cols>
    <col min="1" max="1" width="26" customWidth="1"/>
    <col min="2" max="9" width="12.7109375" customWidth="1"/>
    <col min="10" max="10" width="26" customWidth="1"/>
    <col min="11" max="12" width="12.7109375" customWidth="1"/>
  </cols>
  <sheetData>
    <row r="1" spans="1:12" x14ac:dyDescent="0.25">
      <c r="A1" s="4" t="s">
        <v>355</v>
      </c>
    </row>
    <row r="2" spans="1:12" x14ac:dyDescent="0.25">
      <c r="A2" s="3" t="s">
        <v>356</v>
      </c>
    </row>
    <row r="3" spans="1:12" x14ac:dyDescent="0.25">
      <c r="A3" s="3" t="s">
        <v>488</v>
      </c>
    </row>
    <row r="4" spans="1:12" x14ac:dyDescent="0.25">
      <c r="A4" s="3"/>
    </row>
    <row r="5" spans="1:12" x14ac:dyDescent="0.25">
      <c r="A5" s="84" t="s">
        <v>454</v>
      </c>
      <c r="B5" s="85"/>
      <c r="C5" s="85"/>
      <c r="J5" s="84" t="s">
        <v>454</v>
      </c>
      <c r="K5" s="85"/>
      <c r="L5" s="85"/>
    </row>
    <row r="6" spans="1:12" ht="30" x14ac:dyDescent="0.25">
      <c r="A6" s="21" t="s">
        <v>344</v>
      </c>
      <c r="B6" s="21" t="s">
        <v>345</v>
      </c>
      <c r="C6" s="5" t="s">
        <v>3</v>
      </c>
      <c r="D6" s="1"/>
      <c r="E6" s="1"/>
      <c r="F6" s="1"/>
      <c r="G6" s="1"/>
      <c r="H6" s="1"/>
      <c r="I6" s="1"/>
      <c r="J6" s="21" t="s">
        <v>344</v>
      </c>
      <c r="K6" s="21" t="s">
        <v>345</v>
      </c>
      <c r="L6" s="5" t="s">
        <v>3</v>
      </c>
    </row>
    <row r="7" spans="1:12" x14ac:dyDescent="0.25">
      <c r="A7" s="2">
        <v>0</v>
      </c>
      <c r="B7" s="2">
        <v>0</v>
      </c>
      <c r="G7" s="1"/>
      <c r="H7" s="1"/>
      <c r="I7" s="1"/>
      <c r="J7" s="2">
        <v>0</v>
      </c>
      <c r="K7" s="2">
        <v>0</v>
      </c>
    </row>
    <row r="8" spans="1:12" x14ac:dyDescent="0.25">
      <c r="A8" s="2">
        <v>0.5</v>
      </c>
      <c r="B8" s="2">
        <v>141</v>
      </c>
      <c r="G8" s="1"/>
      <c r="H8" s="1"/>
      <c r="I8" s="1"/>
      <c r="J8" s="2">
        <v>0.5</v>
      </c>
      <c r="K8" s="2">
        <v>141</v>
      </c>
    </row>
    <row r="9" spans="1:12" x14ac:dyDescent="0.25">
      <c r="A9" s="2">
        <v>1</v>
      </c>
      <c r="B9" s="2">
        <v>391</v>
      </c>
      <c r="G9" s="1"/>
      <c r="H9" s="1"/>
      <c r="I9" s="1"/>
      <c r="J9" s="2">
        <v>1</v>
      </c>
      <c r="K9" s="2">
        <v>391</v>
      </c>
    </row>
    <row r="10" spans="1:12" x14ac:dyDescent="0.25">
      <c r="A10" s="2">
        <v>1.5</v>
      </c>
      <c r="B10" s="2">
        <v>768</v>
      </c>
      <c r="G10" s="1"/>
      <c r="H10" s="1"/>
      <c r="I10" s="1"/>
      <c r="J10" s="2">
        <v>1.5</v>
      </c>
      <c r="K10" s="2">
        <v>768</v>
      </c>
    </row>
    <row r="11" spans="1:12" x14ac:dyDescent="0.25">
      <c r="A11" s="2">
        <v>2</v>
      </c>
      <c r="B11" s="2">
        <v>1323</v>
      </c>
      <c r="G11" s="1"/>
      <c r="H11" s="1"/>
      <c r="I11" s="1"/>
      <c r="J11" s="2">
        <v>2</v>
      </c>
      <c r="K11" s="2">
        <v>1323</v>
      </c>
    </row>
    <row r="12" spans="1:12" x14ac:dyDescent="0.25">
      <c r="A12" s="2">
        <v>2.5</v>
      </c>
      <c r="B12" s="2">
        <v>2017</v>
      </c>
      <c r="G12" s="1"/>
      <c r="H12" s="1"/>
      <c r="I12" s="1"/>
      <c r="J12" s="2">
        <v>2.5</v>
      </c>
      <c r="K12" s="2">
        <v>2017</v>
      </c>
    </row>
    <row r="13" spans="1:12" x14ac:dyDescent="0.25">
      <c r="A13" s="2">
        <v>3</v>
      </c>
      <c r="B13" s="2">
        <v>2934</v>
      </c>
      <c r="G13" s="1"/>
      <c r="H13" s="1"/>
      <c r="I13" s="1"/>
      <c r="J13" s="2">
        <v>3</v>
      </c>
      <c r="K13" s="2">
        <v>2934</v>
      </c>
    </row>
    <row r="14" spans="1:12" x14ac:dyDescent="0.25">
      <c r="A14" s="2">
        <v>4</v>
      </c>
      <c r="B14" s="2">
        <v>5028</v>
      </c>
      <c r="G14" s="1"/>
      <c r="H14" s="1"/>
      <c r="I14" s="1"/>
      <c r="J14" s="2">
        <v>4</v>
      </c>
      <c r="K14" s="2">
        <v>5028</v>
      </c>
    </row>
    <row r="15" spans="1:12" x14ac:dyDescent="0.25">
      <c r="A15" s="2">
        <v>5</v>
      </c>
      <c r="B15" s="2">
        <v>7554</v>
      </c>
      <c r="G15" s="1"/>
      <c r="H15" s="1"/>
      <c r="I15" s="1"/>
      <c r="J15" s="2">
        <v>5</v>
      </c>
      <c r="K15" s="2">
        <v>7554</v>
      </c>
    </row>
    <row r="16" spans="1:12" x14ac:dyDescent="0.25">
      <c r="A16" s="2">
        <v>7.5</v>
      </c>
      <c r="B16" s="2">
        <v>14438</v>
      </c>
      <c r="G16" s="1"/>
      <c r="H16" s="1"/>
      <c r="I16" s="1"/>
      <c r="J16" s="2">
        <v>7.5</v>
      </c>
      <c r="K16" s="2">
        <v>14438</v>
      </c>
    </row>
    <row r="17" spans="1:12" x14ac:dyDescent="0.25">
      <c r="A17" s="2">
        <v>10</v>
      </c>
      <c r="B17" s="2">
        <v>21482</v>
      </c>
      <c r="J17" s="2">
        <v>10</v>
      </c>
      <c r="K17" s="2">
        <v>21482</v>
      </c>
    </row>
    <row r="18" spans="1:12" x14ac:dyDescent="0.25">
      <c r="A18" s="2">
        <v>12.5</v>
      </c>
      <c r="B18" s="2">
        <v>28500</v>
      </c>
      <c r="J18" s="2">
        <v>12.5</v>
      </c>
      <c r="K18" s="2">
        <v>25000</v>
      </c>
    </row>
    <row r="20" spans="1:12" x14ac:dyDescent="0.25">
      <c r="A20" t="s">
        <v>498</v>
      </c>
      <c r="B20" t="s">
        <v>497</v>
      </c>
      <c r="J20" t="s">
        <v>498</v>
      </c>
      <c r="K20" t="s">
        <v>499</v>
      </c>
    </row>
    <row r="21" spans="1:12" x14ac:dyDescent="0.25">
      <c r="A21" s="8" t="s">
        <v>346</v>
      </c>
      <c r="B21" s="2">
        <v>0</v>
      </c>
      <c r="C21" s="1" t="s">
        <v>0</v>
      </c>
      <c r="J21" s="8" t="s">
        <v>346</v>
      </c>
      <c r="K21" s="2">
        <v>2</v>
      </c>
      <c r="L21" s="1" t="s">
        <v>0</v>
      </c>
    </row>
    <row r="22" spans="1:12" x14ac:dyDescent="0.25">
      <c r="A22" s="11"/>
      <c r="B22" s="11"/>
      <c r="C22" s="12"/>
      <c r="D22" s="11"/>
      <c r="E22" s="11"/>
      <c r="F22" s="11"/>
      <c r="G22" s="11"/>
      <c r="H22" s="11"/>
      <c r="I22" s="11"/>
      <c r="J22" s="11"/>
      <c r="K22" s="11"/>
      <c r="L22" s="12"/>
    </row>
    <row r="23" spans="1:12" x14ac:dyDescent="0.25">
      <c r="A23" s="11"/>
      <c r="B23" s="11"/>
      <c r="C23" s="12"/>
      <c r="D23" s="11"/>
      <c r="E23" s="11"/>
      <c r="F23" s="11"/>
      <c r="G23" s="11"/>
      <c r="H23" s="11"/>
      <c r="I23" s="11"/>
      <c r="J23" s="35" t="s">
        <v>346</v>
      </c>
      <c r="K23" s="11"/>
      <c r="L23" s="12"/>
    </row>
    <row r="24" spans="1:12" x14ac:dyDescent="0.25">
      <c r="A24" s="11"/>
      <c r="B24" s="11"/>
      <c r="C24" s="12"/>
      <c r="D24" s="11"/>
      <c r="E24" s="11"/>
      <c r="F24" s="11"/>
      <c r="G24" s="11"/>
      <c r="H24" s="11"/>
      <c r="I24" s="11"/>
      <c r="J24" s="11">
        <v>4</v>
      </c>
      <c r="K24" s="11">
        <v>5028</v>
      </c>
      <c r="L24" s="12"/>
    </row>
    <row r="25" spans="1:12" x14ac:dyDescent="0.25">
      <c r="A25" s="11"/>
      <c r="B25" s="11"/>
      <c r="C25" s="12"/>
      <c r="D25" s="11"/>
      <c r="E25" s="11"/>
      <c r="F25" s="11"/>
      <c r="G25" s="11"/>
      <c r="H25" s="11"/>
      <c r="I25" s="11"/>
      <c r="J25" s="11">
        <v>5</v>
      </c>
      <c r="K25" s="11">
        <v>7554</v>
      </c>
      <c r="L25" s="12"/>
    </row>
    <row r="26" spans="1:12" x14ac:dyDescent="0.25">
      <c r="A26" s="11"/>
      <c r="B26" s="11"/>
      <c r="C26" s="12"/>
      <c r="D26" s="11"/>
      <c r="E26" s="11"/>
      <c r="F26" s="11"/>
      <c r="G26" s="11"/>
      <c r="H26" s="11"/>
      <c r="I26" s="11"/>
      <c r="J26" s="11">
        <v>7.5</v>
      </c>
      <c r="K26" s="11">
        <v>14438</v>
      </c>
      <c r="L26" s="12"/>
    </row>
    <row r="27" spans="1:12" x14ac:dyDescent="0.25">
      <c r="A27" s="11"/>
      <c r="B27" s="11"/>
      <c r="C27" s="12"/>
      <c r="D27" s="11"/>
      <c r="E27" s="11"/>
      <c r="F27" s="11"/>
      <c r="G27" s="11"/>
      <c r="H27" s="11"/>
      <c r="I27" s="11"/>
      <c r="J27" s="11"/>
      <c r="K27" s="11"/>
      <c r="L27" s="12"/>
    </row>
    <row r="28" spans="1:12" x14ac:dyDescent="0.25">
      <c r="A28" s="11"/>
      <c r="B28" s="11"/>
      <c r="C28" s="12"/>
      <c r="D28" s="11"/>
      <c r="E28" s="11"/>
      <c r="F28" s="11"/>
      <c r="G28" s="11"/>
      <c r="H28" s="11"/>
      <c r="I28" s="11"/>
      <c r="J28" s="11">
        <v>4.5</v>
      </c>
      <c r="K28" s="11">
        <v>6291</v>
      </c>
      <c r="L28" s="12"/>
    </row>
    <row r="29" spans="1:12" x14ac:dyDescent="0.25">
      <c r="A29" s="11"/>
      <c r="B29" s="11"/>
      <c r="C29" s="12"/>
      <c r="D29" s="11"/>
      <c r="E29" s="11"/>
      <c r="F29" s="11"/>
      <c r="G29" s="11"/>
      <c r="H29" s="11"/>
      <c r="I29" s="11"/>
      <c r="J29" s="11">
        <v>7</v>
      </c>
      <c r="K29" s="11">
        <v>13061.2</v>
      </c>
      <c r="L29" s="12"/>
    </row>
    <row r="30" spans="1:12" x14ac:dyDescent="0.25">
      <c r="C30" s="1"/>
      <c r="J30" s="53" t="s">
        <v>500</v>
      </c>
      <c r="L30" s="1"/>
    </row>
    <row r="31" spans="1:12" x14ac:dyDescent="0.25">
      <c r="A31" s="84" t="s">
        <v>86</v>
      </c>
      <c r="B31" s="85"/>
      <c r="C31" s="86"/>
      <c r="J31" s="84" t="s">
        <v>86</v>
      </c>
      <c r="K31" s="85"/>
      <c r="L31" s="86"/>
    </row>
    <row r="32" spans="1:12" x14ac:dyDescent="0.25">
      <c r="A32" t="s">
        <v>347</v>
      </c>
      <c r="B32" s="51">
        <v>15.280303030303029</v>
      </c>
      <c r="C32" s="1" t="s">
        <v>33</v>
      </c>
      <c r="J32" t="s">
        <v>347</v>
      </c>
      <c r="K32" s="51">
        <v>47.659090909090907</v>
      </c>
      <c r="L32" s="1" t="s">
        <v>33</v>
      </c>
    </row>
    <row r="33" spans="1:12" x14ac:dyDescent="0.25">
      <c r="A33" t="s">
        <v>15</v>
      </c>
      <c r="B33">
        <v>1</v>
      </c>
      <c r="C33" s="1"/>
      <c r="J33" t="s">
        <v>15</v>
      </c>
      <c r="K33">
        <v>5</v>
      </c>
      <c r="L33" s="1"/>
    </row>
    <row r="34" spans="1:12" x14ac:dyDescent="0.25">
      <c r="A34" t="s">
        <v>348</v>
      </c>
      <c r="B34" s="28">
        <v>15</v>
      </c>
      <c r="C34" s="1" t="s">
        <v>33</v>
      </c>
      <c r="D34" s="1"/>
      <c r="E34" s="1"/>
      <c r="F34" s="1"/>
      <c r="G34" s="1"/>
      <c r="H34" s="1"/>
      <c r="I34" s="1"/>
      <c r="J34" t="s">
        <v>348</v>
      </c>
      <c r="K34" s="28">
        <v>50</v>
      </c>
      <c r="L34" s="1" t="s">
        <v>33</v>
      </c>
    </row>
    <row r="35" spans="1:12" x14ac:dyDescent="0.25">
      <c r="C35" s="1"/>
      <c r="G35" s="1"/>
      <c r="H35" s="1"/>
      <c r="I35" s="1"/>
      <c r="L35" s="1"/>
    </row>
    <row r="36" spans="1:12" x14ac:dyDescent="0.25">
      <c r="A36" t="s">
        <v>349</v>
      </c>
      <c r="B36" s="51">
        <v>38.151515151515156</v>
      </c>
      <c r="C36" s="1" t="s">
        <v>33</v>
      </c>
      <c r="G36" s="1"/>
      <c r="H36" s="1"/>
      <c r="I36" s="1"/>
      <c r="J36" t="s">
        <v>349</v>
      </c>
      <c r="K36" s="51">
        <v>65.965656565656573</v>
      </c>
      <c r="L36" s="1" t="s">
        <v>33</v>
      </c>
    </row>
    <row r="37" spans="1:12" x14ac:dyDescent="0.25">
      <c r="A37" t="s">
        <v>15</v>
      </c>
      <c r="B37">
        <v>5</v>
      </c>
      <c r="C37" s="1"/>
      <c r="G37" s="1"/>
      <c r="H37" s="1"/>
      <c r="I37" s="1"/>
      <c r="J37" t="s">
        <v>15</v>
      </c>
      <c r="K37">
        <v>10</v>
      </c>
      <c r="L37" s="1"/>
    </row>
    <row r="38" spans="1:12" x14ac:dyDescent="0.25">
      <c r="A38" t="s">
        <v>350</v>
      </c>
      <c r="B38" s="28">
        <v>40</v>
      </c>
      <c r="C38" s="1" t="s">
        <v>33</v>
      </c>
      <c r="G38" s="1"/>
      <c r="H38" s="1"/>
      <c r="I38" s="1"/>
      <c r="J38" t="s">
        <v>350</v>
      </c>
      <c r="K38" s="28">
        <v>70</v>
      </c>
      <c r="L38" s="1" t="s">
        <v>33</v>
      </c>
    </row>
    <row r="39" spans="1:12" x14ac:dyDescent="0.25">
      <c r="G39" s="1"/>
      <c r="H39" s="1"/>
      <c r="I39" s="1"/>
    </row>
    <row r="40" spans="1:12" x14ac:dyDescent="0.25">
      <c r="G40" s="1"/>
      <c r="H40" s="1"/>
      <c r="I40" s="1"/>
    </row>
    <row r="41" spans="1:12" x14ac:dyDescent="0.25">
      <c r="A41" s="84" t="s">
        <v>645</v>
      </c>
      <c r="B41" s="128"/>
      <c r="C41" s="128"/>
      <c r="G41" s="1"/>
      <c r="H41" s="1"/>
      <c r="I41" s="1"/>
    </row>
    <row r="42" spans="1:12" x14ac:dyDescent="0.25">
      <c r="A42" t="s">
        <v>646</v>
      </c>
    </row>
    <row r="44" spans="1:12" x14ac:dyDescent="0.25">
      <c r="A44" t="s">
        <v>647</v>
      </c>
    </row>
    <row r="45" spans="1:12" x14ac:dyDescent="0.25">
      <c r="A45" s="130" t="s">
        <v>606</v>
      </c>
    </row>
    <row r="46" spans="1:12" x14ac:dyDescent="0.25">
      <c r="A46" s="129" t="s">
        <v>659</v>
      </c>
    </row>
  </sheetData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3654B-9FB3-4531-B38B-85EEC80223FB}">
  <dimension ref="A1:H78"/>
  <sheetViews>
    <sheetView workbookViewId="0">
      <selection activeCell="A4" sqref="A4:D72"/>
    </sheetView>
  </sheetViews>
  <sheetFormatPr defaultRowHeight="15" x14ac:dyDescent="0.25"/>
  <cols>
    <col min="1" max="1" width="60" customWidth="1"/>
    <col min="2" max="2" width="9.140625" customWidth="1"/>
    <col min="3" max="3" width="18.85546875" bestFit="1" customWidth="1"/>
    <col min="8" max="8" width="12" bestFit="1" customWidth="1"/>
  </cols>
  <sheetData>
    <row r="1" spans="1:5" x14ac:dyDescent="0.25">
      <c r="A1" s="4" t="s">
        <v>453</v>
      </c>
    </row>
    <row r="2" spans="1:5" x14ac:dyDescent="0.25">
      <c r="A2" s="3" t="s">
        <v>423</v>
      </c>
    </row>
    <row r="3" spans="1:5" x14ac:dyDescent="0.25">
      <c r="A3" s="3" t="s">
        <v>488</v>
      </c>
    </row>
    <row r="4" spans="1:5" x14ac:dyDescent="0.25">
      <c r="A4" s="3"/>
    </row>
    <row r="5" spans="1:5" x14ac:dyDescent="0.25">
      <c r="A5" s="84" t="s">
        <v>454</v>
      </c>
      <c r="B5" s="85"/>
      <c r="C5" s="85"/>
      <c r="D5" s="85"/>
    </row>
    <row r="6" spans="1:5" x14ac:dyDescent="0.25">
      <c r="A6" s="7" t="s">
        <v>40</v>
      </c>
      <c r="B6" s="15" t="s">
        <v>1</v>
      </c>
      <c r="C6" s="5" t="s">
        <v>2</v>
      </c>
      <c r="D6" s="5" t="s">
        <v>3</v>
      </c>
    </row>
    <row r="7" spans="1:5" x14ac:dyDescent="0.25">
      <c r="A7" s="8"/>
      <c r="B7" s="6"/>
      <c r="C7" s="7"/>
      <c r="D7" s="6"/>
    </row>
    <row r="8" spans="1:5" x14ac:dyDescent="0.25">
      <c r="A8" s="35" t="s">
        <v>188</v>
      </c>
      <c r="B8" s="30"/>
      <c r="C8" s="26"/>
      <c r="D8" s="12"/>
      <c r="E8" s="11"/>
    </row>
    <row r="9" spans="1:5" ht="18.75" x14ac:dyDescent="0.35">
      <c r="A9" t="s">
        <v>274</v>
      </c>
      <c r="B9" s="50" t="s">
        <v>157</v>
      </c>
      <c r="C9" s="44">
        <v>1.8</v>
      </c>
      <c r="D9" s="1" t="s">
        <v>234</v>
      </c>
    </row>
    <row r="10" spans="1:5" ht="18" x14ac:dyDescent="0.35">
      <c r="A10" t="s">
        <v>275</v>
      </c>
      <c r="B10" s="34" t="s">
        <v>156</v>
      </c>
      <c r="C10" s="42">
        <v>10</v>
      </c>
      <c r="D10" s="1" t="s">
        <v>33</v>
      </c>
    </row>
    <row r="11" spans="1:5" x14ac:dyDescent="0.25">
      <c r="A11" s="3" t="s">
        <v>327</v>
      </c>
      <c r="B11" s="47"/>
      <c r="C11" s="35"/>
      <c r="D11" s="47"/>
    </row>
    <row r="12" spans="1:5" x14ac:dyDescent="0.25">
      <c r="A12" t="s">
        <v>328</v>
      </c>
      <c r="B12" s="1"/>
      <c r="C12" s="2">
        <v>95</v>
      </c>
      <c r="D12" s="1" t="s">
        <v>33</v>
      </c>
    </row>
    <row r="13" spans="1:5" x14ac:dyDescent="0.25">
      <c r="A13" t="s">
        <v>329</v>
      </c>
      <c r="B13" s="1"/>
      <c r="C13" s="2">
        <v>100</v>
      </c>
      <c r="D13" s="1" t="s">
        <v>33</v>
      </c>
    </row>
    <row r="14" spans="1:5" x14ac:dyDescent="0.25">
      <c r="A14" s="3" t="s">
        <v>501</v>
      </c>
      <c r="B14" s="12"/>
      <c r="C14" s="11"/>
      <c r="D14" s="12"/>
    </row>
    <row r="15" spans="1:5" ht="17.25" x14ac:dyDescent="0.25">
      <c r="A15" t="s">
        <v>503</v>
      </c>
      <c r="B15" s="1"/>
      <c r="C15" s="2">
        <v>0.90500000000000003</v>
      </c>
      <c r="D15" s="1" t="s">
        <v>234</v>
      </c>
    </row>
    <row r="16" spans="1:5" x14ac:dyDescent="0.25">
      <c r="A16" t="s">
        <v>502</v>
      </c>
      <c r="B16" s="34"/>
      <c r="C16" s="2">
        <v>4240</v>
      </c>
      <c r="D16" s="1" t="s">
        <v>10</v>
      </c>
    </row>
    <row r="17" spans="1:5" x14ac:dyDescent="0.25">
      <c r="A17" s="3" t="s">
        <v>343</v>
      </c>
      <c r="B17" s="12"/>
      <c r="C17" s="11"/>
      <c r="D17" s="12"/>
    </row>
    <row r="18" spans="1:5" ht="18.75" x14ac:dyDescent="0.35">
      <c r="A18" t="s">
        <v>148</v>
      </c>
      <c r="B18" s="34" t="s">
        <v>394</v>
      </c>
      <c r="C18" s="2">
        <v>2123</v>
      </c>
      <c r="D18" s="1" t="s">
        <v>93</v>
      </c>
    </row>
    <row r="19" spans="1:5" ht="18" x14ac:dyDescent="0.35">
      <c r="A19" t="s">
        <v>361</v>
      </c>
      <c r="B19" s="34" t="s">
        <v>4</v>
      </c>
      <c r="C19" s="2">
        <v>4200</v>
      </c>
      <c r="D19" s="1" t="s">
        <v>10</v>
      </c>
    </row>
    <row r="20" spans="1:5" ht="18" x14ac:dyDescent="0.35">
      <c r="A20" t="s">
        <v>360</v>
      </c>
      <c r="B20" s="34" t="s">
        <v>5</v>
      </c>
      <c r="C20" s="2">
        <v>8115</v>
      </c>
      <c r="D20" s="1" t="s">
        <v>10</v>
      </c>
    </row>
    <row r="21" spans="1:5" x14ac:dyDescent="0.25">
      <c r="A21" s="3" t="s">
        <v>57</v>
      </c>
      <c r="B21" s="30"/>
      <c r="C21" s="26"/>
      <c r="D21" s="12"/>
      <c r="E21" s="11"/>
    </row>
    <row r="22" spans="1:5" ht="18" x14ac:dyDescent="0.35">
      <c r="A22" t="s">
        <v>41</v>
      </c>
      <c r="B22" s="30" t="s">
        <v>59</v>
      </c>
      <c r="C22" s="25">
        <v>150</v>
      </c>
      <c r="D22" s="1" t="s">
        <v>10</v>
      </c>
    </row>
    <row r="23" spans="1:5" ht="18" x14ac:dyDescent="0.35">
      <c r="A23" t="s">
        <v>60</v>
      </c>
      <c r="B23" s="30" t="s">
        <v>61</v>
      </c>
      <c r="C23" s="25">
        <v>1525</v>
      </c>
      <c r="D23" s="1" t="s">
        <v>10</v>
      </c>
    </row>
    <row r="24" spans="1:5" ht="18" x14ac:dyDescent="0.35">
      <c r="A24" t="s">
        <v>42</v>
      </c>
      <c r="B24" s="30" t="s">
        <v>63</v>
      </c>
      <c r="C24" s="27">
        <v>1400</v>
      </c>
      <c r="D24" s="1" t="s">
        <v>10</v>
      </c>
    </row>
    <row r="25" spans="1:5" x14ac:dyDescent="0.25">
      <c r="A25" s="3" t="s">
        <v>426</v>
      </c>
      <c r="B25" s="30"/>
      <c r="C25" s="31"/>
      <c r="D25" s="12"/>
    </row>
    <row r="26" spans="1:5" ht="18" x14ac:dyDescent="0.35">
      <c r="A26" t="s">
        <v>428</v>
      </c>
      <c r="B26" s="30" t="s">
        <v>427</v>
      </c>
      <c r="C26" s="32">
        <v>90</v>
      </c>
      <c r="D26" s="1" t="s">
        <v>432</v>
      </c>
    </row>
    <row r="27" spans="1:5" x14ac:dyDescent="0.25">
      <c r="A27" t="s">
        <v>430</v>
      </c>
      <c r="B27" s="30" t="s">
        <v>429</v>
      </c>
      <c r="C27" s="32">
        <v>120</v>
      </c>
      <c r="D27" s="1" t="s">
        <v>431</v>
      </c>
    </row>
    <row r="28" spans="1:5" x14ac:dyDescent="0.25">
      <c r="A28" t="s">
        <v>433</v>
      </c>
      <c r="B28" s="30" t="s">
        <v>435</v>
      </c>
      <c r="C28" s="32">
        <v>152.5</v>
      </c>
      <c r="D28" s="1" t="s">
        <v>0</v>
      </c>
    </row>
    <row r="30" spans="1:5" x14ac:dyDescent="0.25">
      <c r="A30" t="s">
        <v>437</v>
      </c>
      <c r="B30" s="30" t="s">
        <v>438</v>
      </c>
      <c r="C30" s="32">
        <v>117.5</v>
      </c>
      <c r="D30" s="1" t="s">
        <v>0</v>
      </c>
    </row>
    <row r="31" spans="1:5" x14ac:dyDescent="0.25">
      <c r="A31" t="s">
        <v>439</v>
      </c>
      <c r="B31" s="30" t="s">
        <v>440</v>
      </c>
      <c r="C31" s="32">
        <v>120</v>
      </c>
      <c r="D31" s="1" t="s">
        <v>0</v>
      </c>
    </row>
    <row r="32" spans="1:5" x14ac:dyDescent="0.25">
      <c r="A32" t="s">
        <v>441</v>
      </c>
      <c r="B32" s="41" t="s">
        <v>442</v>
      </c>
      <c r="C32" s="32">
        <v>23</v>
      </c>
      <c r="D32" s="58" t="s">
        <v>443</v>
      </c>
    </row>
    <row r="33" spans="1:8" x14ac:dyDescent="0.25">
      <c r="A33" t="s">
        <v>448</v>
      </c>
      <c r="B33" s="41" t="s">
        <v>449</v>
      </c>
      <c r="C33" s="32">
        <v>9.3800000000000008</v>
      </c>
      <c r="D33" s="58"/>
    </row>
    <row r="34" spans="1:8" x14ac:dyDescent="0.25">
      <c r="A34" t="s">
        <v>452</v>
      </c>
      <c r="B34" s="41" t="s">
        <v>449</v>
      </c>
      <c r="C34" s="32">
        <v>10.09</v>
      </c>
      <c r="D34" s="12"/>
      <c r="E34" s="26"/>
      <c r="F34" s="26"/>
      <c r="G34" s="12"/>
      <c r="H34" s="1"/>
    </row>
    <row r="35" spans="1:8" x14ac:dyDescent="0.25">
      <c r="B35" s="41"/>
      <c r="C35" s="36"/>
      <c r="D35" s="12"/>
      <c r="E35" s="26"/>
      <c r="F35" s="26"/>
      <c r="G35" s="12"/>
      <c r="H35" s="1"/>
    </row>
    <row r="36" spans="1:8" x14ac:dyDescent="0.25">
      <c r="A36" s="84" t="s">
        <v>455</v>
      </c>
      <c r="B36" s="94"/>
      <c r="C36" s="93"/>
      <c r="D36" s="86"/>
      <c r="E36" s="26"/>
      <c r="F36" s="26"/>
      <c r="G36" s="12"/>
      <c r="H36" s="1"/>
    </row>
    <row r="37" spans="1:8" x14ac:dyDescent="0.25">
      <c r="A37" s="3" t="s">
        <v>330</v>
      </c>
      <c r="B37" s="12"/>
      <c r="C37" s="11"/>
      <c r="D37" s="12"/>
      <c r="E37" s="26"/>
      <c r="F37" s="26"/>
      <c r="G37" s="12"/>
      <c r="H37" s="1"/>
    </row>
    <row r="38" spans="1:8" ht="18.75" x14ac:dyDescent="0.35">
      <c r="A38" t="s">
        <v>331</v>
      </c>
      <c r="B38" s="50" t="s">
        <v>332</v>
      </c>
      <c r="C38">
        <v>1.71</v>
      </c>
      <c r="D38" s="1" t="s">
        <v>234</v>
      </c>
      <c r="E38" s="26"/>
      <c r="F38" s="26"/>
      <c r="G38" s="12"/>
      <c r="H38" s="1"/>
    </row>
    <row r="39" spans="1:8" ht="18" x14ac:dyDescent="0.35">
      <c r="A39" t="s">
        <v>333</v>
      </c>
      <c r="B39" s="34" t="s">
        <v>191</v>
      </c>
      <c r="C39">
        <v>10</v>
      </c>
      <c r="D39" s="1" t="s">
        <v>33</v>
      </c>
      <c r="E39" s="26"/>
      <c r="F39" s="26"/>
      <c r="G39" s="12"/>
      <c r="H39" s="1"/>
    </row>
    <row r="40" spans="1:8" x14ac:dyDescent="0.25">
      <c r="B40" s="34"/>
      <c r="D40" s="1"/>
      <c r="E40" s="26"/>
      <c r="F40" s="26"/>
      <c r="G40" s="12"/>
      <c r="H40" s="1"/>
    </row>
    <row r="41" spans="1:8" x14ac:dyDescent="0.25">
      <c r="A41" t="s">
        <v>504</v>
      </c>
      <c r="B41" s="34"/>
      <c r="C41">
        <v>40</v>
      </c>
      <c r="D41" s="1" t="s">
        <v>10</v>
      </c>
      <c r="E41" s="26"/>
      <c r="F41" s="26"/>
      <c r="G41" s="12"/>
      <c r="H41" s="1"/>
    </row>
    <row r="42" spans="1:8" ht="17.25" x14ac:dyDescent="0.25">
      <c r="A42" t="s">
        <v>505</v>
      </c>
      <c r="B42" s="34"/>
      <c r="C42">
        <v>44.19889502762431</v>
      </c>
      <c r="D42" s="1" t="s">
        <v>93</v>
      </c>
      <c r="E42" s="26"/>
      <c r="F42" s="26"/>
      <c r="G42" s="12"/>
      <c r="H42" s="1"/>
    </row>
    <row r="43" spans="1:8" ht="18.75" x14ac:dyDescent="0.35">
      <c r="A43" t="s">
        <v>506</v>
      </c>
      <c r="B43" s="34" t="s">
        <v>394</v>
      </c>
      <c r="C43" s="11">
        <v>2078.8011049723755</v>
      </c>
      <c r="D43" s="1" t="s">
        <v>93</v>
      </c>
      <c r="E43" s="26"/>
      <c r="F43" s="26"/>
      <c r="G43" s="12"/>
      <c r="H43" s="1"/>
    </row>
    <row r="44" spans="1:8" x14ac:dyDescent="0.25">
      <c r="A44" t="s">
        <v>629</v>
      </c>
      <c r="B44" s="34" t="s">
        <v>435</v>
      </c>
      <c r="C44" s="11">
        <v>150.08683366042672</v>
      </c>
      <c r="D44" s="1" t="s">
        <v>0</v>
      </c>
      <c r="E44" s="26"/>
      <c r="F44" s="26"/>
      <c r="G44" s="12"/>
      <c r="H44" s="1"/>
    </row>
    <row r="45" spans="1:8" x14ac:dyDescent="0.25">
      <c r="B45" s="41"/>
      <c r="C45" s="36"/>
      <c r="D45" s="12"/>
      <c r="E45" s="26"/>
      <c r="F45" s="26"/>
      <c r="G45" s="12"/>
      <c r="H45" s="1"/>
    </row>
    <row r="46" spans="1:8" x14ac:dyDescent="0.25">
      <c r="A46" t="s">
        <v>434</v>
      </c>
      <c r="B46" s="30" t="s">
        <v>242</v>
      </c>
      <c r="C46" s="36">
        <v>17691.924297637237</v>
      </c>
      <c r="D46" s="1" t="s">
        <v>436</v>
      </c>
      <c r="E46" s="26"/>
      <c r="F46" s="26"/>
      <c r="G46" s="12"/>
      <c r="H46" s="1"/>
    </row>
    <row r="47" spans="1:8" x14ac:dyDescent="0.25">
      <c r="B47" s="41"/>
      <c r="C47" s="36"/>
      <c r="D47" s="12"/>
      <c r="E47" s="26"/>
      <c r="F47" s="26"/>
      <c r="G47" s="12"/>
      <c r="H47" s="1"/>
    </row>
    <row r="48" spans="1:8" x14ac:dyDescent="0.25">
      <c r="A48" s="84" t="s">
        <v>86</v>
      </c>
      <c r="B48" s="90"/>
      <c r="C48" s="91"/>
      <c r="D48" s="86"/>
      <c r="E48" s="11"/>
      <c r="F48" s="12"/>
      <c r="G48" s="12"/>
      <c r="H48" s="1"/>
    </row>
    <row r="49" spans="1:8" ht="18" x14ac:dyDescent="0.35">
      <c r="A49" s="52" t="s">
        <v>372</v>
      </c>
      <c r="B49" s="34" t="s">
        <v>31</v>
      </c>
      <c r="C49" s="33">
        <v>10</v>
      </c>
      <c r="D49" s="1" t="s">
        <v>33</v>
      </c>
      <c r="F49" s="1"/>
      <c r="G49" s="1"/>
      <c r="H49" s="1"/>
    </row>
    <row r="50" spans="1:8" x14ac:dyDescent="0.25">
      <c r="A50" t="s">
        <v>27</v>
      </c>
      <c r="B50" s="34"/>
      <c r="C50">
        <v>0.1</v>
      </c>
      <c r="D50" s="1"/>
      <c r="F50" s="1"/>
      <c r="G50" s="1"/>
      <c r="H50" s="1"/>
    </row>
    <row r="51" spans="1:8" ht="18" x14ac:dyDescent="0.35">
      <c r="A51" s="52" t="s">
        <v>373</v>
      </c>
      <c r="B51" s="34" t="s">
        <v>31</v>
      </c>
      <c r="C51" s="17">
        <v>10</v>
      </c>
      <c r="D51" s="1" t="s">
        <v>33</v>
      </c>
      <c r="F51" s="1"/>
      <c r="G51" s="1"/>
      <c r="H51" s="1"/>
    </row>
    <row r="52" spans="1:8" x14ac:dyDescent="0.25">
      <c r="A52" s="52"/>
      <c r="B52" s="34"/>
      <c r="C52" s="17"/>
      <c r="D52" s="1"/>
      <c r="F52" s="1"/>
      <c r="G52" s="1"/>
      <c r="H52" s="1"/>
    </row>
    <row r="53" spans="1:8" ht="18.75" x14ac:dyDescent="0.35">
      <c r="A53" t="s">
        <v>424</v>
      </c>
      <c r="B53" s="50" t="s">
        <v>152</v>
      </c>
      <c r="C53">
        <v>1.6945956322137345</v>
      </c>
      <c r="D53" s="1" t="s">
        <v>234</v>
      </c>
      <c r="F53" s="1"/>
      <c r="G53" s="1"/>
      <c r="H53" s="1"/>
    </row>
    <row r="54" spans="1:8" x14ac:dyDescent="0.25">
      <c r="A54" t="s">
        <v>27</v>
      </c>
      <c r="B54" s="34"/>
      <c r="C54">
        <v>0.01</v>
      </c>
      <c r="D54" s="1"/>
      <c r="F54" s="1"/>
      <c r="G54" s="1"/>
      <c r="H54" s="1"/>
    </row>
    <row r="55" spans="1:8" ht="18.75" x14ac:dyDescent="0.35">
      <c r="A55" t="s">
        <v>425</v>
      </c>
      <c r="B55" s="50" t="s">
        <v>152</v>
      </c>
      <c r="C55" s="16">
        <v>1.69</v>
      </c>
      <c r="D55" s="1" t="s">
        <v>234</v>
      </c>
      <c r="F55" s="1"/>
      <c r="G55" s="1"/>
      <c r="H55" s="1"/>
    </row>
    <row r="56" spans="1:8" x14ac:dyDescent="0.25">
      <c r="B56" s="50"/>
      <c r="C56" s="16"/>
      <c r="D56" s="1"/>
      <c r="F56" s="1"/>
      <c r="G56" s="1"/>
      <c r="H56" s="1"/>
    </row>
    <row r="57" spans="1:8" x14ac:dyDescent="0.25">
      <c r="A57" t="s">
        <v>385</v>
      </c>
      <c r="B57" s="34" t="s">
        <v>386</v>
      </c>
      <c r="C57">
        <v>94.144201789651916</v>
      </c>
      <c r="D57" s="1" t="s">
        <v>33</v>
      </c>
      <c r="F57" s="1"/>
      <c r="G57" s="1"/>
      <c r="H57" s="1"/>
    </row>
    <row r="58" spans="1:8" x14ac:dyDescent="0.25">
      <c r="A58" t="s">
        <v>27</v>
      </c>
      <c r="B58" s="34"/>
      <c r="C58">
        <v>0.5</v>
      </c>
      <c r="D58" s="1"/>
      <c r="F58" s="1"/>
      <c r="G58" s="1"/>
      <c r="H58" s="1"/>
    </row>
    <row r="59" spans="1:8" x14ac:dyDescent="0.25">
      <c r="A59" t="s">
        <v>389</v>
      </c>
      <c r="B59" s="34" t="s">
        <v>386</v>
      </c>
      <c r="C59" s="16">
        <v>94</v>
      </c>
      <c r="D59" s="1" t="s">
        <v>33</v>
      </c>
      <c r="F59" s="1"/>
      <c r="G59" s="1"/>
      <c r="H59" s="1"/>
    </row>
    <row r="60" spans="1:8" x14ac:dyDescent="0.25">
      <c r="B60" s="34"/>
      <c r="C60" s="16"/>
      <c r="D60" s="1"/>
      <c r="F60" s="1"/>
      <c r="G60" s="1"/>
      <c r="H60" s="1"/>
    </row>
    <row r="61" spans="1:8" x14ac:dyDescent="0.25">
      <c r="A61" t="s">
        <v>387</v>
      </c>
      <c r="B61" s="34" t="s">
        <v>396</v>
      </c>
      <c r="C61">
        <v>100</v>
      </c>
      <c r="D61" s="1" t="s">
        <v>33</v>
      </c>
      <c r="F61" s="1"/>
      <c r="G61" s="1"/>
      <c r="H61" s="1"/>
    </row>
    <row r="62" spans="1:8" x14ac:dyDescent="0.25">
      <c r="A62" t="s">
        <v>27</v>
      </c>
      <c r="B62" s="34"/>
      <c r="C62">
        <v>0.5</v>
      </c>
      <c r="D62" s="1"/>
      <c r="F62" s="1"/>
      <c r="G62" s="1"/>
      <c r="H62" s="1"/>
    </row>
    <row r="63" spans="1:8" x14ac:dyDescent="0.25">
      <c r="A63" t="s">
        <v>388</v>
      </c>
      <c r="B63" s="34" t="s">
        <v>396</v>
      </c>
      <c r="C63" s="17">
        <v>100</v>
      </c>
      <c r="D63" s="1" t="s">
        <v>33</v>
      </c>
      <c r="F63" s="1"/>
      <c r="G63" s="1"/>
      <c r="H63" s="1"/>
    </row>
    <row r="64" spans="1:8" x14ac:dyDescent="0.25">
      <c r="B64" s="34"/>
      <c r="C64" s="17"/>
      <c r="D64" s="1"/>
      <c r="F64" s="1"/>
      <c r="G64" s="1"/>
      <c r="H64" s="1"/>
    </row>
    <row r="65" spans="1:6" ht="18" x14ac:dyDescent="0.35">
      <c r="A65" t="s">
        <v>444</v>
      </c>
      <c r="B65" s="34" t="s">
        <v>445</v>
      </c>
      <c r="C65" s="59">
        <v>6.9181752801010663E-7</v>
      </c>
      <c r="D65" s="1" t="s">
        <v>446</v>
      </c>
    </row>
    <row r="66" spans="1:6" x14ac:dyDescent="0.25">
      <c r="A66" t="s">
        <v>27</v>
      </c>
      <c r="C66">
        <v>1</v>
      </c>
    </row>
    <row r="67" spans="1:6" ht="18" x14ac:dyDescent="0.35">
      <c r="A67" t="s">
        <v>444</v>
      </c>
      <c r="B67" s="34" t="s">
        <v>445</v>
      </c>
      <c r="C67" s="60">
        <v>6.9181752801010663E-7</v>
      </c>
      <c r="D67" s="1" t="s">
        <v>446</v>
      </c>
      <c r="E67" s="51" t="s">
        <v>447</v>
      </c>
      <c r="F67" s="51"/>
    </row>
    <row r="68" spans="1:6" x14ac:dyDescent="0.25">
      <c r="B68" s="34"/>
      <c r="C68" s="60"/>
      <c r="D68" s="1"/>
      <c r="E68" s="11"/>
      <c r="F68" s="11"/>
    </row>
    <row r="69" spans="1:6" ht="18" x14ac:dyDescent="0.35">
      <c r="A69" t="s">
        <v>450</v>
      </c>
      <c r="B69" s="34" t="s">
        <v>445</v>
      </c>
      <c r="C69" s="59">
        <v>6.431366117675719E-7</v>
      </c>
      <c r="D69" s="1" t="s">
        <v>446</v>
      </c>
    </row>
    <row r="70" spans="1:6" x14ac:dyDescent="0.25">
      <c r="A70" t="s">
        <v>27</v>
      </c>
      <c r="C70">
        <v>1</v>
      </c>
    </row>
    <row r="71" spans="1:6" ht="18" x14ac:dyDescent="0.35">
      <c r="A71" t="s">
        <v>451</v>
      </c>
      <c r="B71" s="34" t="s">
        <v>445</v>
      </c>
      <c r="C71" s="60">
        <v>6.431366117675719E-7</v>
      </c>
      <c r="D71" s="1" t="s">
        <v>446</v>
      </c>
      <c r="E71" s="51" t="s">
        <v>447</v>
      </c>
      <c r="F71" s="51"/>
    </row>
    <row r="73" spans="1:6" x14ac:dyDescent="0.25">
      <c r="A73" s="84" t="s">
        <v>645</v>
      </c>
      <c r="B73" s="128"/>
      <c r="C73" s="128"/>
      <c r="D73" s="128"/>
    </row>
    <row r="74" spans="1:6" x14ac:dyDescent="0.25">
      <c r="A74" t="s">
        <v>646</v>
      </c>
    </row>
    <row r="76" spans="1:6" x14ac:dyDescent="0.25">
      <c r="A76" t="s">
        <v>647</v>
      </c>
    </row>
    <row r="77" spans="1:6" x14ac:dyDescent="0.25">
      <c r="A77" s="130" t="s">
        <v>603</v>
      </c>
    </row>
    <row r="78" spans="1:6" x14ac:dyDescent="0.25">
      <c r="A78" s="129" t="s">
        <v>660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47C58-6751-4C5D-B4BE-E9981711F29A}">
  <dimension ref="A1:I23"/>
  <sheetViews>
    <sheetView workbookViewId="0">
      <selection activeCell="A4" sqref="A4:D18"/>
    </sheetView>
  </sheetViews>
  <sheetFormatPr defaultRowHeight="15" x14ac:dyDescent="0.25"/>
  <cols>
    <col min="1" max="1" width="34.5703125" customWidth="1"/>
    <col min="2" max="2" width="9.140625" customWidth="1"/>
    <col min="8" max="8" width="12" bestFit="1" customWidth="1"/>
  </cols>
  <sheetData>
    <row r="1" spans="1:9" x14ac:dyDescent="0.25">
      <c r="A1" s="4" t="s">
        <v>252</v>
      </c>
    </row>
    <row r="2" spans="1:9" x14ac:dyDescent="0.25">
      <c r="A2" s="3" t="s">
        <v>58</v>
      </c>
    </row>
    <row r="3" spans="1:9" x14ac:dyDescent="0.25">
      <c r="A3" s="3" t="s">
        <v>488</v>
      </c>
    </row>
    <row r="5" spans="1:9" x14ac:dyDescent="0.25">
      <c r="A5" s="84" t="s">
        <v>454</v>
      </c>
      <c r="B5" s="85"/>
      <c r="C5" s="86"/>
      <c r="D5" s="86"/>
      <c r="E5" s="12"/>
      <c r="F5" s="12"/>
      <c r="G5" s="12"/>
      <c r="H5" s="12"/>
      <c r="I5" s="11"/>
    </row>
    <row r="6" spans="1:9" x14ac:dyDescent="0.25">
      <c r="A6" s="7" t="s">
        <v>40</v>
      </c>
      <c r="B6" s="15" t="s">
        <v>1</v>
      </c>
      <c r="C6" s="5" t="s">
        <v>2</v>
      </c>
      <c r="D6" s="5" t="s">
        <v>3</v>
      </c>
      <c r="E6" s="11"/>
      <c r="F6" s="12"/>
      <c r="G6" s="12"/>
      <c r="H6" s="12"/>
      <c r="I6" s="11"/>
    </row>
    <row r="7" spans="1:9" x14ac:dyDescent="0.25">
      <c r="A7" s="8"/>
      <c r="B7" s="6"/>
      <c r="C7" s="7"/>
      <c r="D7" s="6"/>
      <c r="E7" s="11"/>
      <c r="F7" s="12"/>
      <c r="G7" s="12"/>
      <c r="H7" s="12"/>
      <c r="I7" s="11"/>
    </row>
    <row r="8" spans="1:9" ht="18" x14ac:dyDescent="0.35">
      <c r="A8" t="s">
        <v>41</v>
      </c>
      <c r="B8" s="30" t="s">
        <v>59</v>
      </c>
      <c r="C8" s="25">
        <v>128.19999999999999</v>
      </c>
      <c r="D8" s="1" t="s">
        <v>10</v>
      </c>
      <c r="E8" s="11"/>
      <c r="F8" s="12"/>
      <c r="G8" s="12"/>
      <c r="H8" s="12"/>
      <c r="I8" s="11"/>
    </row>
    <row r="9" spans="1:9" ht="18" x14ac:dyDescent="0.35">
      <c r="A9" t="s">
        <v>60</v>
      </c>
      <c r="B9" s="30" t="s">
        <v>61</v>
      </c>
      <c r="C9" s="25">
        <v>587.79999999999995</v>
      </c>
      <c r="D9" s="1" t="s">
        <v>10</v>
      </c>
      <c r="E9" s="11"/>
      <c r="F9" s="12"/>
      <c r="G9" s="12"/>
      <c r="H9" s="12"/>
      <c r="I9" s="11"/>
    </row>
    <row r="10" spans="1:9" ht="18" x14ac:dyDescent="0.35">
      <c r="A10" t="s">
        <v>42</v>
      </c>
      <c r="B10" s="30" t="s">
        <v>62</v>
      </c>
      <c r="C10" s="25">
        <v>521.29999999999995</v>
      </c>
      <c r="D10" s="1" t="s">
        <v>10</v>
      </c>
      <c r="E10" s="11"/>
      <c r="F10" s="12"/>
      <c r="G10" s="12"/>
      <c r="H10" s="12"/>
      <c r="I10" s="11"/>
    </row>
    <row r="11" spans="1:9" ht="18" x14ac:dyDescent="0.35">
      <c r="A11" t="s">
        <v>42</v>
      </c>
      <c r="B11" s="30" t="s">
        <v>63</v>
      </c>
      <c r="C11" s="25">
        <v>521.29999999999995</v>
      </c>
      <c r="D11" s="1" t="s">
        <v>10</v>
      </c>
      <c r="E11" s="11"/>
      <c r="F11" s="12"/>
      <c r="G11" s="12"/>
      <c r="H11" s="12"/>
      <c r="I11" s="11"/>
    </row>
    <row r="12" spans="1:9" x14ac:dyDescent="0.25">
      <c r="A12" s="11"/>
      <c r="B12" s="30"/>
      <c r="C12" s="26"/>
      <c r="D12" s="12"/>
      <c r="E12" s="11"/>
      <c r="F12" s="12"/>
      <c r="G12" s="12"/>
      <c r="H12" s="12"/>
      <c r="I12" s="11"/>
    </row>
    <row r="13" spans="1:9" x14ac:dyDescent="0.25">
      <c r="A13" s="84" t="s">
        <v>86</v>
      </c>
      <c r="B13" s="86"/>
      <c r="C13" s="85"/>
      <c r="D13" s="86"/>
    </row>
    <row r="14" spans="1:9" x14ac:dyDescent="0.25">
      <c r="A14" s="11" t="s">
        <v>64</v>
      </c>
      <c r="B14" s="30" t="s">
        <v>179</v>
      </c>
      <c r="C14">
        <v>16.916815059781229</v>
      </c>
      <c r="D14" s="1" t="s">
        <v>33</v>
      </c>
    </row>
    <row r="15" spans="1:9" x14ac:dyDescent="0.25">
      <c r="A15" s="11" t="s">
        <v>27</v>
      </c>
      <c r="C15">
        <v>0.1</v>
      </c>
    </row>
    <row r="16" spans="1:9" x14ac:dyDescent="0.25">
      <c r="A16" s="11" t="s">
        <v>65</v>
      </c>
      <c r="B16" t="s">
        <v>179</v>
      </c>
      <c r="C16" s="17">
        <v>16.900000000000002</v>
      </c>
      <c r="D16" s="1" t="s">
        <v>33</v>
      </c>
    </row>
    <row r="18" spans="1:4" x14ac:dyDescent="0.25">
      <c r="A18" s="84" t="s">
        <v>645</v>
      </c>
      <c r="B18" s="128"/>
      <c r="C18" s="128"/>
      <c r="D18" s="128"/>
    </row>
    <row r="19" spans="1:4" x14ac:dyDescent="0.25">
      <c r="A19" t="s">
        <v>646</v>
      </c>
    </row>
    <row r="21" spans="1:4" x14ac:dyDescent="0.25">
      <c r="A21" t="s">
        <v>647</v>
      </c>
    </row>
    <row r="22" spans="1:4" x14ac:dyDescent="0.25">
      <c r="A22" s="130" t="s">
        <v>546</v>
      </c>
    </row>
    <row r="23" spans="1:4" x14ac:dyDescent="0.25">
      <c r="A23" s="129" t="s">
        <v>648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77F89-BFF4-4DD9-95E2-E25CAECDEFE8}">
  <dimension ref="A1:AT23"/>
  <sheetViews>
    <sheetView workbookViewId="0">
      <selection activeCell="A4" sqref="A4:D19"/>
    </sheetView>
  </sheetViews>
  <sheetFormatPr defaultRowHeight="15" x14ac:dyDescent="0.25"/>
  <cols>
    <col min="1" max="1" width="34.5703125" customWidth="1"/>
    <col min="2" max="2" width="9.140625" customWidth="1"/>
    <col min="8" max="8" width="12" bestFit="1" customWidth="1"/>
  </cols>
  <sheetData>
    <row r="1" spans="1:46" x14ac:dyDescent="0.25">
      <c r="A1" s="4" t="s">
        <v>252</v>
      </c>
    </row>
    <row r="2" spans="1:46" x14ac:dyDescent="0.25">
      <c r="A2" s="3" t="s">
        <v>58</v>
      </c>
    </row>
    <row r="3" spans="1:46" x14ac:dyDescent="0.25">
      <c r="A3" s="3" t="s">
        <v>488</v>
      </c>
    </row>
    <row r="5" spans="1:46" x14ac:dyDescent="0.25">
      <c r="A5" s="84" t="s">
        <v>454</v>
      </c>
      <c r="B5" s="85"/>
      <c r="C5" s="86"/>
      <c r="D5" s="86"/>
      <c r="E5" s="12"/>
      <c r="F5" s="12"/>
      <c r="G5" s="12"/>
      <c r="H5" s="12"/>
      <c r="I5" s="11"/>
    </row>
    <row r="6" spans="1:46" x14ac:dyDescent="0.25">
      <c r="A6" s="7" t="s">
        <v>40</v>
      </c>
      <c r="B6" s="15" t="s">
        <v>1</v>
      </c>
      <c r="C6" s="5" t="s">
        <v>2</v>
      </c>
      <c r="D6" s="5" t="s">
        <v>3</v>
      </c>
      <c r="E6" s="11"/>
      <c r="F6" s="12"/>
      <c r="G6" s="12"/>
      <c r="H6" s="12"/>
      <c r="I6" s="11"/>
    </row>
    <row r="7" spans="1:46" x14ac:dyDescent="0.25">
      <c r="A7" s="8"/>
      <c r="B7" s="6"/>
      <c r="C7" s="7"/>
      <c r="D7" s="6"/>
      <c r="E7" s="11"/>
      <c r="F7" s="12"/>
      <c r="G7" s="12"/>
      <c r="H7" s="12"/>
      <c r="I7" s="11"/>
    </row>
    <row r="8" spans="1:46" ht="18" x14ac:dyDescent="0.35">
      <c r="A8" t="s">
        <v>41</v>
      </c>
      <c r="B8" s="30" t="s">
        <v>59</v>
      </c>
      <c r="C8" s="24">
        <v>22.52</v>
      </c>
      <c r="D8" s="1" t="s">
        <v>10</v>
      </c>
      <c r="E8" s="11"/>
      <c r="F8" s="12"/>
      <c r="G8" s="12"/>
      <c r="H8" s="12"/>
      <c r="I8" s="11"/>
    </row>
    <row r="9" spans="1:46" ht="18" x14ac:dyDescent="0.35">
      <c r="A9" t="s">
        <v>60</v>
      </c>
      <c r="B9" s="30" t="s">
        <v>61</v>
      </c>
      <c r="C9" s="24">
        <v>58.61</v>
      </c>
      <c r="D9" s="1" t="s">
        <v>10</v>
      </c>
      <c r="E9" s="11"/>
      <c r="F9" s="12"/>
      <c r="G9" s="12"/>
      <c r="H9" s="12"/>
      <c r="I9" s="11"/>
    </row>
    <row r="10" spans="1:46" ht="18" x14ac:dyDescent="0.35">
      <c r="A10" t="s">
        <v>42</v>
      </c>
      <c r="B10" s="30" t="s">
        <v>62</v>
      </c>
      <c r="C10" s="24">
        <v>54.39</v>
      </c>
      <c r="D10" s="1" t="s">
        <v>10</v>
      </c>
      <c r="E10" s="11"/>
      <c r="F10" s="12"/>
      <c r="G10" s="12"/>
      <c r="H10" s="12"/>
      <c r="I10" s="11"/>
    </row>
    <row r="11" spans="1:46" ht="18" x14ac:dyDescent="0.35">
      <c r="A11" t="s">
        <v>42</v>
      </c>
      <c r="B11" s="30" t="s">
        <v>63</v>
      </c>
      <c r="C11" s="24">
        <v>54.38</v>
      </c>
      <c r="D11" s="1" t="s">
        <v>10</v>
      </c>
      <c r="E11" s="11"/>
      <c r="F11" s="12"/>
      <c r="G11" s="12"/>
      <c r="H11" s="12"/>
      <c r="I11" s="11"/>
    </row>
    <row r="12" spans="1:46" x14ac:dyDescent="0.25">
      <c r="A12" s="11"/>
      <c r="B12" s="30"/>
      <c r="C12" s="40"/>
      <c r="D12" s="12"/>
      <c r="E12" s="11"/>
      <c r="F12" s="12"/>
      <c r="G12" s="12"/>
      <c r="H12" s="12"/>
      <c r="I12" s="11"/>
    </row>
    <row r="13" spans="1:46" x14ac:dyDescent="0.25">
      <c r="A13" s="84" t="s">
        <v>86</v>
      </c>
      <c r="B13" s="86"/>
      <c r="C13" s="85"/>
      <c r="D13" s="86"/>
    </row>
    <row r="14" spans="1:46" x14ac:dyDescent="0.25">
      <c r="A14" s="11" t="s">
        <v>64</v>
      </c>
      <c r="B14" s="30" t="s">
        <v>179</v>
      </c>
      <c r="C14">
        <v>13.276836158192079</v>
      </c>
      <c r="D14" s="1" t="s">
        <v>33</v>
      </c>
    </row>
    <row r="15" spans="1:46" x14ac:dyDescent="0.25">
      <c r="A15" s="11" t="s">
        <v>27</v>
      </c>
      <c r="C15">
        <v>0.1</v>
      </c>
    </row>
    <row r="16" spans="1:46" x14ac:dyDescent="0.25">
      <c r="A16" s="11" t="s">
        <v>65</v>
      </c>
      <c r="B16" t="s">
        <v>179</v>
      </c>
      <c r="C16" s="17">
        <v>13.3</v>
      </c>
      <c r="D16" s="1" t="s">
        <v>33</v>
      </c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</row>
    <row r="18" spans="1:4" x14ac:dyDescent="0.25">
      <c r="A18" s="84" t="s">
        <v>645</v>
      </c>
      <c r="B18" s="128"/>
      <c r="C18" s="128"/>
      <c r="D18" s="128"/>
    </row>
    <row r="19" spans="1:4" x14ac:dyDescent="0.25">
      <c r="A19" t="s">
        <v>646</v>
      </c>
    </row>
    <row r="21" spans="1:4" x14ac:dyDescent="0.25">
      <c r="A21" t="s">
        <v>647</v>
      </c>
    </row>
    <row r="22" spans="1:4" x14ac:dyDescent="0.25">
      <c r="A22" s="130" t="s">
        <v>546</v>
      </c>
    </row>
    <row r="23" spans="1:4" x14ac:dyDescent="0.25">
      <c r="A23" s="129" t="s">
        <v>648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70DEF-98A8-4916-812C-9663AFC9552C}">
  <dimension ref="A1:I44"/>
  <sheetViews>
    <sheetView workbookViewId="0">
      <selection activeCell="A7" sqref="A7:D31"/>
    </sheetView>
  </sheetViews>
  <sheetFormatPr defaultRowHeight="15" x14ac:dyDescent="0.25"/>
  <cols>
    <col min="1" max="1" width="39" customWidth="1"/>
    <col min="2" max="2" width="9.140625" customWidth="1"/>
    <col min="8" max="8" width="12" bestFit="1" customWidth="1"/>
  </cols>
  <sheetData>
    <row r="1" spans="1:9" x14ac:dyDescent="0.25">
      <c r="A1" s="4" t="s">
        <v>241</v>
      </c>
    </row>
    <row r="2" spans="1:9" x14ac:dyDescent="0.25">
      <c r="A2" s="4" t="s">
        <v>248</v>
      </c>
    </row>
    <row r="3" spans="1:9" x14ac:dyDescent="0.25">
      <c r="A3" s="4" t="s">
        <v>249</v>
      </c>
    </row>
    <row r="4" spans="1:9" x14ac:dyDescent="0.25">
      <c r="A4" s="4" t="s">
        <v>250</v>
      </c>
    </row>
    <row r="5" spans="1:9" x14ac:dyDescent="0.25">
      <c r="A5" s="3" t="s">
        <v>251</v>
      </c>
    </row>
    <row r="6" spans="1:9" x14ac:dyDescent="0.25">
      <c r="A6" s="3" t="s">
        <v>488</v>
      </c>
    </row>
    <row r="8" spans="1:9" x14ac:dyDescent="0.25">
      <c r="A8" s="84" t="s">
        <v>454</v>
      </c>
      <c r="B8" s="85"/>
      <c r="C8" s="86"/>
      <c r="D8" s="86"/>
      <c r="E8" s="1"/>
      <c r="F8" s="12"/>
      <c r="G8" s="12"/>
      <c r="H8" s="12"/>
      <c r="I8" s="11"/>
    </row>
    <row r="9" spans="1:9" x14ac:dyDescent="0.25">
      <c r="A9" s="7" t="s">
        <v>40</v>
      </c>
      <c r="B9" s="15" t="s">
        <v>1</v>
      </c>
      <c r="C9" s="5" t="s">
        <v>2</v>
      </c>
      <c r="D9" s="5" t="s">
        <v>3</v>
      </c>
      <c r="F9" s="12"/>
      <c r="G9" s="12"/>
      <c r="H9" s="12"/>
      <c r="I9" s="11"/>
    </row>
    <row r="10" spans="1:9" x14ac:dyDescent="0.25">
      <c r="A10" s="8"/>
      <c r="B10" s="6"/>
      <c r="C10" s="7"/>
      <c r="D10" s="6"/>
      <c r="F10" s="12"/>
      <c r="G10" s="12"/>
      <c r="H10" s="12"/>
      <c r="I10" s="11"/>
    </row>
    <row r="11" spans="1:9" ht="18" x14ac:dyDescent="0.35">
      <c r="A11" t="s">
        <v>41</v>
      </c>
      <c r="B11" s="30" t="s">
        <v>59</v>
      </c>
      <c r="C11" s="27">
        <v>221</v>
      </c>
      <c r="D11" s="1" t="s">
        <v>10</v>
      </c>
      <c r="F11" s="12"/>
      <c r="G11" s="12"/>
      <c r="H11" s="12"/>
      <c r="I11" s="11"/>
    </row>
    <row r="12" spans="1:9" ht="18" x14ac:dyDescent="0.35">
      <c r="A12" t="s">
        <v>60</v>
      </c>
      <c r="B12" s="30" t="s">
        <v>61</v>
      </c>
      <c r="C12" s="27">
        <v>3603</v>
      </c>
      <c r="D12" s="1" t="s">
        <v>10</v>
      </c>
      <c r="F12" s="12"/>
      <c r="G12" s="12"/>
      <c r="H12" s="12"/>
      <c r="I12" s="11"/>
    </row>
    <row r="13" spans="1:9" ht="18" x14ac:dyDescent="0.35">
      <c r="A13" t="s">
        <v>42</v>
      </c>
      <c r="B13" s="30" t="s">
        <v>62</v>
      </c>
      <c r="C13" s="27">
        <v>3408</v>
      </c>
      <c r="D13" s="1" t="s">
        <v>10</v>
      </c>
      <c r="F13" s="12"/>
      <c r="G13" s="12"/>
      <c r="H13" s="12"/>
      <c r="I13" s="11"/>
    </row>
    <row r="14" spans="1:9" ht="18" x14ac:dyDescent="0.35">
      <c r="A14" t="s">
        <v>42</v>
      </c>
      <c r="B14" s="30" t="s">
        <v>63</v>
      </c>
      <c r="C14" s="27">
        <v>3407</v>
      </c>
      <c r="D14" s="1" t="s">
        <v>10</v>
      </c>
      <c r="F14" s="12"/>
      <c r="G14" s="12"/>
      <c r="H14" s="12"/>
      <c r="I14" s="11"/>
    </row>
    <row r="15" spans="1:9" x14ac:dyDescent="0.25">
      <c r="A15" t="s">
        <v>246</v>
      </c>
      <c r="B15" s="30" t="s">
        <v>242</v>
      </c>
      <c r="C15" s="40">
        <v>0.16</v>
      </c>
      <c r="D15" s="1"/>
      <c r="F15" s="12"/>
      <c r="G15" s="12"/>
      <c r="H15" s="12"/>
      <c r="I15" s="11"/>
    </row>
    <row r="16" spans="1:9" x14ac:dyDescent="0.25">
      <c r="A16" t="s">
        <v>246</v>
      </c>
      <c r="B16" s="30" t="s">
        <v>243</v>
      </c>
      <c r="C16" s="49">
        <v>0.98299999999999998</v>
      </c>
      <c r="D16" s="1"/>
      <c r="F16" s="12"/>
      <c r="G16" s="12"/>
      <c r="H16" s="12"/>
      <c r="I16" s="11"/>
    </row>
    <row r="17" spans="1:9" ht="18" x14ac:dyDescent="0.35">
      <c r="A17" t="s">
        <v>245</v>
      </c>
      <c r="B17" s="30" t="s">
        <v>244</v>
      </c>
      <c r="C17" s="24">
        <v>0.3</v>
      </c>
      <c r="D17" s="1"/>
      <c r="F17" s="12"/>
      <c r="G17" s="12"/>
      <c r="H17" s="12"/>
      <c r="I17" s="11"/>
    </row>
    <row r="18" spans="1:9" x14ac:dyDescent="0.25">
      <c r="B18" s="30"/>
      <c r="C18" s="40"/>
      <c r="D18" s="12"/>
      <c r="F18" s="12"/>
      <c r="G18" s="12"/>
      <c r="H18" s="12"/>
      <c r="I18" s="11"/>
    </row>
    <row r="19" spans="1:9" x14ac:dyDescent="0.25">
      <c r="A19" s="84" t="s">
        <v>86</v>
      </c>
      <c r="B19" s="90"/>
      <c r="C19" s="91"/>
      <c r="D19" s="86"/>
      <c r="E19" s="11"/>
      <c r="F19" s="12"/>
      <c r="G19" s="12"/>
      <c r="H19" s="12"/>
      <c r="I19" s="11"/>
    </row>
    <row r="20" spans="1:9" x14ac:dyDescent="0.25">
      <c r="A20" s="3" t="s">
        <v>247</v>
      </c>
      <c r="B20" s="1"/>
      <c r="D20" s="1"/>
      <c r="F20" s="12"/>
      <c r="G20" s="12"/>
      <c r="H20" s="12"/>
      <c r="I20" s="11"/>
    </row>
    <row r="21" spans="1:9" x14ac:dyDescent="0.25">
      <c r="A21" s="11" t="s">
        <v>64</v>
      </c>
      <c r="B21" s="30" t="s">
        <v>179</v>
      </c>
      <c r="C21">
        <v>6.151914626490897</v>
      </c>
      <c r="D21" s="1" t="s">
        <v>33</v>
      </c>
      <c r="F21" s="12"/>
      <c r="G21" s="12"/>
      <c r="H21" s="12"/>
      <c r="I21" s="11"/>
    </row>
    <row r="22" spans="1:9" x14ac:dyDescent="0.25">
      <c r="A22" s="11" t="s">
        <v>27</v>
      </c>
      <c r="C22">
        <v>0.1</v>
      </c>
      <c r="D22" s="1"/>
      <c r="F22" s="12"/>
      <c r="G22" s="12"/>
      <c r="H22" s="12"/>
      <c r="I22" s="11"/>
    </row>
    <row r="23" spans="1:9" x14ac:dyDescent="0.25">
      <c r="A23" s="11" t="s">
        <v>65</v>
      </c>
      <c r="B23" t="s">
        <v>179</v>
      </c>
      <c r="C23" s="17">
        <v>6.2</v>
      </c>
      <c r="D23" s="1" t="s">
        <v>33</v>
      </c>
      <c r="F23" s="12"/>
      <c r="G23" s="12"/>
      <c r="H23" s="12"/>
      <c r="I23" s="11"/>
    </row>
    <row r="24" spans="1:9" x14ac:dyDescent="0.25">
      <c r="A24" s="11"/>
    </row>
    <row r="25" spans="1:9" x14ac:dyDescent="0.25">
      <c r="A25" s="35" t="s">
        <v>422</v>
      </c>
    </row>
    <row r="26" spans="1:9" x14ac:dyDescent="0.25">
      <c r="A26" s="11" t="s">
        <v>64</v>
      </c>
      <c r="B26" t="s">
        <v>179</v>
      </c>
      <c r="C26">
        <v>6.2073320778405519</v>
      </c>
      <c r="D26" s="1" t="s">
        <v>33</v>
      </c>
    </row>
    <row r="27" spans="1:9" x14ac:dyDescent="0.25">
      <c r="A27" s="11" t="s">
        <v>27</v>
      </c>
      <c r="C27">
        <v>0.1</v>
      </c>
      <c r="D27" s="1"/>
    </row>
    <row r="28" spans="1:9" x14ac:dyDescent="0.25">
      <c r="A28" s="11" t="s">
        <v>65</v>
      </c>
      <c r="B28" t="s">
        <v>179</v>
      </c>
      <c r="C28" s="17">
        <v>6.2</v>
      </c>
      <c r="D28" s="1" t="s">
        <v>33</v>
      </c>
    </row>
    <row r="30" spans="1:9" x14ac:dyDescent="0.25">
      <c r="A30" s="84" t="s">
        <v>645</v>
      </c>
      <c r="B30" s="128"/>
      <c r="C30" s="128"/>
      <c r="D30" s="128"/>
    </row>
    <row r="31" spans="1:9" x14ac:dyDescent="0.25">
      <c r="A31" t="s">
        <v>646</v>
      </c>
    </row>
    <row r="33" spans="1:1" x14ac:dyDescent="0.25">
      <c r="A33" t="s">
        <v>647</v>
      </c>
    </row>
    <row r="34" spans="1:1" x14ac:dyDescent="0.25">
      <c r="A34" s="130" t="s">
        <v>547</v>
      </c>
    </row>
    <row r="35" spans="1:1" x14ac:dyDescent="0.25">
      <c r="A35" s="129" t="s">
        <v>648</v>
      </c>
    </row>
    <row r="37" spans="1:1" x14ac:dyDescent="0.25">
      <c r="A37" s="130" t="s">
        <v>548</v>
      </c>
    </row>
    <row r="38" spans="1:1" x14ac:dyDescent="0.25">
      <c r="A38" s="129" t="s">
        <v>648</v>
      </c>
    </row>
    <row r="40" spans="1:1" x14ac:dyDescent="0.25">
      <c r="A40" s="130" t="s">
        <v>549</v>
      </c>
    </row>
    <row r="41" spans="1:1" x14ac:dyDescent="0.25">
      <c r="A41" s="129" t="s">
        <v>648</v>
      </c>
    </row>
    <row r="43" spans="1:1" x14ac:dyDescent="0.25">
      <c r="A43" s="130" t="s">
        <v>550</v>
      </c>
    </row>
    <row r="44" spans="1:1" x14ac:dyDescent="0.25">
      <c r="A44" s="129" t="s">
        <v>648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78DA3-AF5A-41A3-A51E-6638FC6F2165}">
  <dimension ref="A1:I44"/>
  <sheetViews>
    <sheetView workbookViewId="0">
      <selection activeCell="A7" sqref="A7:D31"/>
    </sheetView>
  </sheetViews>
  <sheetFormatPr defaultRowHeight="15" x14ac:dyDescent="0.25"/>
  <cols>
    <col min="1" max="1" width="39" customWidth="1"/>
    <col min="2" max="2" width="9.140625" customWidth="1"/>
    <col min="8" max="8" width="12" bestFit="1" customWidth="1"/>
  </cols>
  <sheetData>
    <row r="1" spans="1:9" x14ac:dyDescent="0.25">
      <c r="A1" s="4" t="s">
        <v>241</v>
      </c>
    </row>
    <row r="2" spans="1:9" x14ac:dyDescent="0.25">
      <c r="A2" s="4" t="s">
        <v>248</v>
      </c>
    </row>
    <row r="3" spans="1:9" x14ac:dyDescent="0.25">
      <c r="A3" s="4" t="s">
        <v>249</v>
      </c>
    </row>
    <row r="4" spans="1:9" x14ac:dyDescent="0.25">
      <c r="A4" s="4" t="s">
        <v>250</v>
      </c>
    </row>
    <row r="5" spans="1:9" x14ac:dyDescent="0.25">
      <c r="A5" s="3" t="s">
        <v>251</v>
      </c>
    </row>
    <row r="6" spans="1:9" x14ac:dyDescent="0.25">
      <c r="A6" s="3" t="s">
        <v>488</v>
      </c>
    </row>
    <row r="8" spans="1:9" x14ac:dyDescent="0.25">
      <c r="A8" s="84" t="s">
        <v>454</v>
      </c>
      <c r="B8" s="85"/>
      <c r="C8" s="86"/>
      <c r="D8" s="86"/>
      <c r="E8" s="1"/>
      <c r="F8" s="12"/>
      <c r="G8" s="12"/>
      <c r="H8" s="12"/>
      <c r="I8" s="11"/>
    </row>
    <row r="9" spans="1:9" x14ac:dyDescent="0.25">
      <c r="A9" s="7" t="s">
        <v>40</v>
      </c>
      <c r="B9" s="15" t="s">
        <v>1</v>
      </c>
      <c r="C9" s="5" t="s">
        <v>2</v>
      </c>
      <c r="D9" s="5" t="s">
        <v>3</v>
      </c>
      <c r="F9" s="12"/>
      <c r="G9" s="12"/>
      <c r="H9" s="12"/>
      <c r="I9" s="11"/>
    </row>
    <row r="10" spans="1:9" x14ac:dyDescent="0.25">
      <c r="A10" s="8"/>
      <c r="B10" s="6"/>
      <c r="C10" s="7"/>
      <c r="D10" s="6"/>
      <c r="F10" s="12"/>
      <c r="G10" s="12"/>
      <c r="H10" s="12"/>
      <c r="I10" s="11"/>
    </row>
    <row r="11" spans="1:9" ht="18" x14ac:dyDescent="0.35">
      <c r="A11" t="s">
        <v>41</v>
      </c>
      <c r="B11" s="30" t="s">
        <v>59</v>
      </c>
      <c r="C11" s="25">
        <v>128.19999999999999</v>
      </c>
      <c r="D11" s="1" t="s">
        <v>10</v>
      </c>
      <c r="F11" s="12"/>
      <c r="G11" s="12"/>
      <c r="H11" s="12"/>
      <c r="I11" s="11"/>
    </row>
    <row r="12" spans="1:9" ht="18" x14ac:dyDescent="0.35">
      <c r="A12" t="s">
        <v>60</v>
      </c>
      <c r="B12" s="30" t="s">
        <v>61</v>
      </c>
      <c r="C12" s="25">
        <v>587.79999999999995</v>
      </c>
      <c r="D12" s="1" t="s">
        <v>10</v>
      </c>
      <c r="F12" s="12"/>
      <c r="G12" s="12"/>
      <c r="H12" s="12"/>
      <c r="I12" s="11"/>
    </row>
    <row r="13" spans="1:9" ht="18" x14ac:dyDescent="0.35">
      <c r="A13" t="s">
        <v>42</v>
      </c>
      <c r="B13" s="30" t="s">
        <v>62</v>
      </c>
      <c r="C13" s="25">
        <v>521.29999999999995</v>
      </c>
      <c r="D13" s="1" t="s">
        <v>10</v>
      </c>
      <c r="F13" s="12"/>
      <c r="G13" s="12"/>
      <c r="H13" s="12"/>
      <c r="I13" s="11"/>
    </row>
    <row r="14" spans="1:9" ht="18" x14ac:dyDescent="0.35">
      <c r="A14" t="s">
        <v>42</v>
      </c>
      <c r="B14" s="30" t="s">
        <v>63</v>
      </c>
      <c r="C14" s="25">
        <v>521.29999999999995</v>
      </c>
      <c r="D14" s="1" t="s">
        <v>10</v>
      </c>
      <c r="F14" s="12"/>
      <c r="G14" s="12"/>
      <c r="H14" s="12"/>
      <c r="I14" s="11"/>
    </row>
    <row r="15" spans="1:9" x14ac:dyDescent="0.25">
      <c r="A15" t="s">
        <v>246</v>
      </c>
      <c r="B15" s="30" t="s">
        <v>242</v>
      </c>
      <c r="C15" s="40">
        <v>0.16</v>
      </c>
      <c r="D15" s="1"/>
      <c r="F15" s="12"/>
      <c r="G15" s="12"/>
      <c r="H15" s="12"/>
      <c r="I15" s="11"/>
    </row>
    <row r="16" spans="1:9" x14ac:dyDescent="0.25">
      <c r="A16" t="s">
        <v>246</v>
      </c>
      <c r="B16" s="30" t="s">
        <v>243</v>
      </c>
      <c r="C16" s="49">
        <v>0.98299999999999998</v>
      </c>
      <c r="D16" s="1"/>
      <c r="F16" s="12"/>
      <c r="G16" s="12"/>
      <c r="H16" s="12"/>
      <c r="I16" s="11"/>
    </row>
    <row r="17" spans="1:9" ht="18" x14ac:dyDescent="0.35">
      <c r="A17" t="s">
        <v>245</v>
      </c>
      <c r="B17" s="30" t="s">
        <v>244</v>
      </c>
      <c r="C17" s="24">
        <v>0.3</v>
      </c>
      <c r="D17" s="1"/>
      <c r="F17" s="12"/>
      <c r="G17" s="12"/>
      <c r="H17" s="12"/>
      <c r="I17" s="11"/>
    </row>
    <row r="18" spans="1:9" x14ac:dyDescent="0.25">
      <c r="A18" s="11"/>
      <c r="B18" s="30"/>
      <c r="C18" s="31"/>
      <c r="D18" s="12"/>
      <c r="E18" s="11"/>
      <c r="F18" s="12"/>
      <c r="G18" s="12"/>
      <c r="H18" s="12"/>
      <c r="I18" s="11"/>
    </row>
    <row r="19" spans="1:9" x14ac:dyDescent="0.25">
      <c r="A19" s="84" t="s">
        <v>86</v>
      </c>
      <c r="B19" s="90"/>
      <c r="C19" s="91"/>
      <c r="D19" s="86"/>
      <c r="E19" s="11"/>
      <c r="F19" s="12"/>
      <c r="G19" s="12"/>
      <c r="H19" s="12"/>
      <c r="I19" s="11"/>
    </row>
    <row r="20" spans="1:9" x14ac:dyDescent="0.25">
      <c r="A20" s="3" t="s">
        <v>247</v>
      </c>
      <c r="B20" s="1"/>
      <c r="D20" s="1"/>
      <c r="F20" s="12"/>
      <c r="G20" s="12"/>
      <c r="H20" s="12"/>
      <c r="I20" s="11"/>
    </row>
    <row r="21" spans="1:9" x14ac:dyDescent="0.25">
      <c r="A21" s="11" t="s">
        <v>64</v>
      </c>
      <c r="B21" s="30" t="s">
        <v>179</v>
      </c>
      <c r="C21">
        <v>16.916815059781229</v>
      </c>
      <c r="D21" s="1" t="s">
        <v>33</v>
      </c>
      <c r="F21" s="12"/>
      <c r="G21" s="12"/>
      <c r="H21" s="12"/>
      <c r="I21" s="11"/>
    </row>
    <row r="22" spans="1:9" x14ac:dyDescent="0.25">
      <c r="A22" s="11" t="s">
        <v>27</v>
      </c>
      <c r="C22">
        <v>0.1</v>
      </c>
      <c r="D22" s="1"/>
      <c r="F22" s="12"/>
      <c r="G22" s="12"/>
      <c r="H22" s="12"/>
      <c r="I22" s="11"/>
    </row>
    <row r="23" spans="1:9" x14ac:dyDescent="0.25">
      <c r="A23" s="11" t="s">
        <v>65</v>
      </c>
      <c r="B23" t="s">
        <v>179</v>
      </c>
      <c r="C23" s="17">
        <v>16.900000000000002</v>
      </c>
      <c r="D23" s="1" t="s">
        <v>33</v>
      </c>
      <c r="F23" s="12"/>
      <c r="G23" s="12"/>
      <c r="H23" s="12"/>
      <c r="I23" s="11"/>
    </row>
    <row r="24" spans="1:9" x14ac:dyDescent="0.25">
      <c r="A24" s="11"/>
    </row>
    <row r="25" spans="1:9" x14ac:dyDescent="0.25">
      <c r="A25" s="35" t="s">
        <v>422</v>
      </c>
    </row>
    <row r="26" spans="1:9" x14ac:dyDescent="0.25">
      <c r="A26" s="11" t="s">
        <v>64</v>
      </c>
      <c r="B26" t="s">
        <v>179</v>
      </c>
      <c r="C26">
        <v>16.789229203764947</v>
      </c>
      <c r="D26" s="1" t="s">
        <v>33</v>
      </c>
    </row>
    <row r="27" spans="1:9" x14ac:dyDescent="0.25">
      <c r="A27" s="11" t="s">
        <v>27</v>
      </c>
      <c r="C27">
        <v>0.1</v>
      </c>
      <c r="D27" s="1"/>
    </row>
    <row r="28" spans="1:9" x14ac:dyDescent="0.25">
      <c r="A28" s="11" t="s">
        <v>65</v>
      </c>
      <c r="B28" t="s">
        <v>179</v>
      </c>
      <c r="C28" s="17">
        <v>16.8</v>
      </c>
      <c r="D28" s="1" t="s">
        <v>33</v>
      </c>
    </row>
    <row r="30" spans="1:9" x14ac:dyDescent="0.25">
      <c r="A30" s="84" t="s">
        <v>645</v>
      </c>
      <c r="B30" s="128"/>
      <c r="C30" s="128"/>
      <c r="D30" s="128"/>
    </row>
    <row r="31" spans="1:9" x14ac:dyDescent="0.25">
      <c r="A31" t="s">
        <v>646</v>
      </c>
    </row>
    <row r="33" spans="1:1" x14ac:dyDescent="0.25">
      <c r="A33" t="s">
        <v>647</v>
      </c>
    </row>
    <row r="34" spans="1:1" x14ac:dyDescent="0.25">
      <c r="A34" s="130" t="s">
        <v>547</v>
      </c>
    </row>
    <row r="35" spans="1:1" x14ac:dyDescent="0.25">
      <c r="A35" s="129" t="s">
        <v>648</v>
      </c>
    </row>
    <row r="37" spans="1:1" x14ac:dyDescent="0.25">
      <c r="A37" s="130" t="s">
        <v>548</v>
      </c>
    </row>
    <row r="38" spans="1:1" x14ac:dyDescent="0.25">
      <c r="A38" s="129" t="s">
        <v>648</v>
      </c>
    </row>
    <row r="40" spans="1:1" x14ac:dyDescent="0.25">
      <c r="A40" s="130" t="s">
        <v>549</v>
      </c>
    </row>
    <row r="41" spans="1:1" x14ac:dyDescent="0.25">
      <c r="A41" s="129" t="s">
        <v>648</v>
      </c>
    </row>
    <row r="43" spans="1:1" x14ac:dyDescent="0.25">
      <c r="A43" s="130" t="s">
        <v>550</v>
      </c>
    </row>
    <row r="44" spans="1:1" x14ac:dyDescent="0.25">
      <c r="A44" s="129" t="s">
        <v>648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36B5D-F994-4157-9157-FD71E29EF477}">
  <dimension ref="A1:I44"/>
  <sheetViews>
    <sheetView workbookViewId="0">
      <selection activeCell="A7" sqref="A7:D28"/>
    </sheetView>
  </sheetViews>
  <sheetFormatPr defaultRowHeight="15" x14ac:dyDescent="0.25"/>
  <cols>
    <col min="1" max="1" width="39" customWidth="1"/>
    <col min="2" max="2" width="9.140625" customWidth="1"/>
    <col min="8" max="8" width="12" bestFit="1" customWidth="1"/>
  </cols>
  <sheetData>
    <row r="1" spans="1:9" x14ac:dyDescent="0.25">
      <c r="A1" s="4" t="s">
        <v>241</v>
      </c>
    </row>
    <row r="2" spans="1:9" x14ac:dyDescent="0.25">
      <c r="A2" s="4" t="s">
        <v>248</v>
      </c>
    </row>
    <row r="3" spans="1:9" x14ac:dyDescent="0.25">
      <c r="A3" s="4" t="s">
        <v>249</v>
      </c>
    </row>
    <row r="4" spans="1:9" x14ac:dyDescent="0.25">
      <c r="A4" s="4" t="s">
        <v>250</v>
      </c>
    </row>
    <row r="5" spans="1:9" x14ac:dyDescent="0.25">
      <c r="A5" s="3" t="s">
        <v>251</v>
      </c>
    </row>
    <row r="6" spans="1:9" x14ac:dyDescent="0.25">
      <c r="A6" s="3" t="s">
        <v>488</v>
      </c>
    </row>
    <row r="8" spans="1:9" x14ac:dyDescent="0.25">
      <c r="A8" s="84" t="s">
        <v>454</v>
      </c>
      <c r="B8" s="85"/>
      <c r="C8" s="86"/>
      <c r="D8" s="86"/>
      <c r="E8" s="1"/>
      <c r="F8" s="12"/>
      <c r="G8" s="12"/>
      <c r="H8" s="12"/>
      <c r="I8" s="11"/>
    </row>
    <row r="9" spans="1:9" x14ac:dyDescent="0.25">
      <c r="A9" s="7" t="s">
        <v>40</v>
      </c>
      <c r="B9" s="15" t="s">
        <v>1</v>
      </c>
      <c r="C9" s="5" t="s">
        <v>2</v>
      </c>
      <c r="D9" s="5" t="s">
        <v>3</v>
      </c>
      <c r="F9" s="12"/>
      <c r="G9" s="12"/>
      <c r="H9" s="12"/>
      <c r="I9" s="11"/>
    </row>
    <row r="10" spans="1:9" x14ac:dyDescent="0.25">
      <c r="A10" s="8"/>
      <c r="B10" s="6"/>
      <c r="C10" s="7"/>
      <c r="D10" s="6"/>
      <c r="F10" s="12"/>
      <c r="G10" s="12"/>
      <c r="H10" s="12"/>
      <c r="I10" s="11"/>
    </row>
    <row r="11" spans="1:9" ht="18" x14ac:dyDescent="0.35">
      <c r="A11" t="s">
        <v>41</v>
      </c>
      <c r="B11" s="30" t="s">
        <v>59</v>
      </c>
      <c r="C11" s="24">
        <v>22.52</v>
      </c>
      <c r="D11" s="1" t="s">
        <v>10</v>
      </c>
      <c r="F11" s="12"/>
      <c r="G11" s="12"/>
      <c r="H11" s="12"/>
      <c r="I11" s="11"/>
    </row>
    <row r="12" spans="1:9" ht="18" x14ac:dyDescent="0.35">
      <c r="A12" t="s">
        <v>60</v>
      </c>
      <c r="B12" s="30" t="s">
        <v>61</v>
      </c>
      <c r="C12" s="24">
        <v>58.61</v>
      </c>
      <c r="D12" s="1" t="s">
        <v>10</v>
      </c>
      <c r="F12" s="12"/>
      <c r="G12" s="12"/>
      <c r="H12" s="12"/>
      <c r="I12" s="11"/>
    </row>
    <row r="13" spans="1:9" ht="18" x14ac:dyDescent="0.35">
      <c r="A13" t="s">
        <v>42</v>
      </c>
      <c r="B13" s="30" t="s">
        <v>62</v>
      </c>
      <c r="C13" s="24">
        <v>54.39</v>
      </c>
      <c r="D13" s="1" t="s">
        <v>10</v>
      </c>
      <c r="F13" s="12"/>
      <c r="G13" s="12"/>
      <c r="H13" s="12"/>
      <c r="I13" s="11"/>
    </row>
    <row r="14" spans="1:9" ht="18" x14ac:dyDescent="0.35">
      <c r="A14" t="s">
        <v>42</v>
      </c>
      <c r="B14" s="30" t="s">
        <v>63</v>
      </c>
      <c r="C14" s="24">
        <v>54.38</v>
      </c>
      <c r="D14" s="1" t="s">
        <v>10</v>
      </c>
      <c r="F14" s="12"/>
      <c r="G14" s="12"/>
      <c r="H14" s="12"/>
      <c r="I14" s="11"/>
    </row>
    <row r="15" spans="1:9" x14ac:dyDescent="0.25">
      <c r="A15" t="s">
        <v>246</v>
      </c>
      <c r="B15" s="30" t="s">
        <v>242</v>
      </c>
      <c r="C15" s="40">
        <v>0.16</v>
      </c>
      <c r="D15" s="1"/>
      <c r="F15" s="12"/>
      <c r="G15" s="12"/>
      <c r="H15" s="12"/>
      <c r="I15" s="11"/>
    </row>
    <row r="16" spans="1:9" x14ac:dyDescent="0.25">
      <c r="A16" t="s">
        <v>246</v>
      </c>
      <c r="B16" s="30" t="s">
        <v>243</v>
      </c>
      <c r="C16" s="49">
        <v>0.98299999999999998</v>
      </c>
      <c r="D16" s="1"/>
      <c r="F16" s="12"/>
      <c r="G16" s="12"/>
      <c r="H16" s="12"/>
      <c r="I16" s="11"/>
    </row>
    <row r="17" spans="1:9" ht="18" x14ac:dyDescent="0.35">
      <c r="A17" t="s">
        <v>245</v>
      </c>
      <c r="B17" s="30" t="s">
        <v>244</v>
      </c>
      <c r="C17" s="24">
        <v>0.3</v>
      </c>
      <c r="D17" s="1"/>
      <c r="F17" s="12"/>
      <c r="G17" s="12"/>
      <c r="H17" s="12"/>
      <c r="I17" s="11"/>
    </row>
    <row r="18" spans="1:9" x14ac:dyDescent="0.25">
      <c r="B18" s="30"/>
      <c r="C18" s="40"/>
      <c r="D18" s="12"/>
      <c r="F18" s="12"/>
      <c r="G18" s="12"/>
      <c r="H18" s="12"/>
      <c r="I18" s="11"/>
    </row>
    <row r="19" spans="1:9" x14ac:dyDescent="0.25">
      <c r="A19" s="84" t="s">
        <v>86</v>
      </c>
      <c r="B19" s="90"/>
      <c r="C19" s="91"/>
      <c r="D19" s="86"/>
      <c r="E19" s="11"/>
      <c r="F19" s="12"/>
      <c r="G19" s="12"/>
      <c r="H19" s="12"/>
      <c r="I19" s="11"/>
    </row>
    <row r="20" spans="1:9" x14ac:dyDescent="0.25">
      <c r="A20" s="3" t="s">
        <v>247</v>
      </c>
      <c r="B20" s="1"/>
      <c r="D20" s="1"/>
      <c r="F20" s="12"/>
      <c r="G20" s="12"/>
      <c r="H20" s="12"/>
      <c r="I20" s="11"/>
    </row>
    <row r="21" spans="1:9" x14ac:dyDescent="0.25">
      <c r="A21" s="11" t="s">
        <v>64</v>
      </c>
      <c r="B21" s="30" t="s">
        <v>179</v>
      </c>
      <c r="C21">
        <v>13.276836158192079</v>
      </c>
      <c r="D21" s="1" t="s">
        <v>33</v>
      </c>
      <c r="F21" s="12"/>
      <c r="G21" s="12"/>
      <c r="H21" s="12"/>
      <c r="I21" s="11"/>
    </row>
    <row r="22" spans="1:9" x14ac:dyDescent="0.25">
      <c r="A22" s="11" t="s">
        <v>27</v>
      </c>
      <c r="C22">
        <v>0.1</v>
      </c>
      <c r="D22" s="1"/>
      <c r="F22" s="12"/>
      <c r="G22" s="12"/>
      <c r="H22" s="12"/>
      <c r="I22" s="11"/>
    </row>
    <row r="23" spans="1:9" x14ac:dyDescent="0.25">
      <c r="A23" s="11" t="s">
        <v>65</v>
      </c>
      <c r="B23" t="s">
        <v>179</v>
      </c>
      <c r="C23" s="17">
        <v>13.3</v>
      </c>
      <c r="D23" s="1" t="s">
        <v>33</v>
      </c>
      <c r="F23" s="12"/>
      <c r="G23" s="12"/>
      <c r="H23" s="12"/>
      <c r="I23" s="11"/>
    </row>
    <row r="24" spans="1:9" x14ac:dyDescent="0.25">
      <c r="A24" s="11"/>
    </row>
    <row r="25" spans="1:9" x14ac:dyDescent="0.25">
      <c r="A25" s="35" t="s">
        <v>422</v>
      </c>
    </row>
    <row r="26" spans="1:9" x14ac:dyDescent="0.25">
      <c r="A26" s="11" t="s">
        <v>64</v>
      </c>
      <c r="B26" t="s">
        <v>179</v>
      </c>
      <c r="C26">
        <v>13.211129943502813</v>
      </c>
      <c r="D26" s="1" t="s">
        <v>33</v>
      </c>
    </row>
    <row r="27" spans="1:9" x14ac:dyDescent="0.25">
      <c r="A27" s="11" t="s">
        <v>27</v>
      </c>
      <c r="C27">
        <v>0.1</v>
      </c>
      <c r="D27" s="1"/>
    </row>
    <row r="28" spans="1:9" x14ac:dyDescent="0.25">
      <c r="A28" s="11" t="s">
        <v>65</v>
      </c>
      <c r="B28" t="s">
        <v>179</v>
      </c>
      <c r="C28" s="17">
        <v>13.200000000000001</v>
      </c>
      <c r="D28" s="1" t="s">
        <v>33</v>
      </c>
    </row>
    <row r="30" spans="1:9" x14ac:dyDescent="0.25">
      <c r="A30" s="84" t="s">
        <v>645</v>
      </c>
      <c r="B30" s="128"/>
      <c r="C30" s="128"/>
      <c r="D30" s="128"/>
    </row>
    <row r="31" spans="1:9" x14ac:dyDescent="0.25">
      <c r="A31" t="s">
        <v>646</v>
      </c>
    </row>
    <row r="33" spans="1:1" x14ac:dyDescent="0.25">
      <c r="A33" t="s">
        <v>647</v>
      </c>
    </row>
    <row r="34" spans="1:1" x14ac:dyDescent="0.25">
      <c r="A34" s="130" t="s">
        <v>547</v>
      </c>
    </row>
    <row r="35" spans="1:1" x14ac:dyDescent="0.25">
      <c r="A35" s="129" t="s">
        <v>648</v>
      </c>
    </row>
    <row r="37" spans="1:1" x14ac:dyDescent="0.25">
      <c r="A37" s="130" t="s">
        <v>548</v>
      </c>
    </row>
    <row r="38" spans="1:1" x14ac:dyDescent="0.25">
      <c r="A38" s="129" t="s">
        <v>648</v>
      </c>
    </row>
    <row r="40" spans="1:1" x14ac:dyDescent="0.25">
      <c r="A40" s="130" t="s">
        <v>549</v>
      </c>
    </row>
    <row r="41" spans="1:1" x14ac:dyDescent="0.25">
      <c r="A41" s="129" t="s">
        <v>648</v>
      </c>
    </row>
    <row r="43" spans="1:1" x14ac:dyDescent="0.25">
      <c r="A43" s="130" t="s">
        <v>550</v>
      </c>
    </row>
    <row r="44" spans="1:1" x14ac:dyDescent="0.25">
      <c r="A44" s="129" t="s">
        <v>648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0245F-78A4-4065-AAAF-341E4C1133A9}">
  <dimension ref="A1:Q78"/>
  <sheetViews>
    <sheetView workbookViewId="0">
      <selection activeCell="A4" sqref="A4:P62"/>
    </sheetView>
  </sheetViews>
  <sheetFormatPr defaultRowHeight="15" x14ac:dyDescent="0.25"/>
  <cols>
    <col min="1" max="1" width="35.140625" customWidth="1"/>
    <col min="2" max="16" width="12.5703125" customWidth="1"/>
  </cols>
  <sheetData>
    <row r="1" spans="1:17" x14ac:dyDescent="0.25">
      <c r="A1" s="4" t="s">
        <v>400</v>
      </c>
      <c r="B1" s="4"/>
    </row>
    <row r="2" spans="1:17" x14ac:dyDescent="0.25">
      <c r="A2" s="3" t="s">
        <v>399</v>
      </c>
      <c r="B2" s="3"/>
    </row>
    <row r="3" spans="1:17" x14ac:dyDescent="0.25">
      <c r="A3" s="3" t="s">
        <v>488</v>
      </c>
      <c r="B3" s="3"/>
    </row>
    <row r="4" spans="1:17" x14ac:dyDescent="0.25">
      <c r="A4" s="3"/>
      <c r="B4" s="3"/>
    </row>
    <row r="5" spans="1:17" x14ac:dyDescent="0.25">
      <c r="A5" s="84" t="s">
        <v>454</v>
      </c>
      <c r="B5" s="84"/>
      <c r="C5" s="85"/>
      <c r="D5" s="85"/>
      <c r="E5" s="85"/>
      <c r="F5" s="85"/>
      <c r="G5" s="85"/>
      <c r="J5" s="11"/>
      <c r="K5" s="11"/>
      <c r="L5" s="11"/>
      <c r="M5" s="11"/>
      <c r="N5" s="11"/>
      <c r="O5" s="11"/>
      <c r="P5" s="11"/>
      <c r="Q5" s="11"/>
    </row>
    <row r="6" spans="1:17" ht="60" x14ac:dyDescent="0.25">
      <c r="A6" s="15" t="s">
        <v>466</v>
      </c>
      <c r="B6" s="21" t="s">
        <v>402</v>
      </c>
      <c r="C6" s="21" t="s">
        <v>403</v>
      </c>
      <c r="D6" s="21" t="s">
        <v>404</v>
      </c>
      <c r="E6" s="21" t="s">
        <v>402</v>
      </c>
      <c r="F6" s="21" t="s">
        <v>403</v>
      </c>
      <c r="G6" s="21" t="s">
        <v>404</v>
      </c>
    </row>
    <row r="7" spans="1:17" x14ac:dyDescent="0.25">
      <c r="A7" s="8"/>
      <c r="B7" s="21"/>
      <c r="C7" s="21"/>
      <c r="D7" s="21"/>
      <c r="E7" s="21"/>
      <c r="F7" s="21"/>
      <c r="G7" s="21"/>
    </row>
    <row r="8" spans="1:17" ht="18" x14ac:dyDescent="0.35">
      <c r="A8" s="7" t="s">
        <v>24</v>
      </c>
      <c r="B8" s="9" t="s">
        <v>59</v>
      </c>
      <c r="C8" s="9" t="s">
        <v>61</v>
      </c>
      <c r="D8" s="9" t="s">
        <v>63</v>
      </c>
      <c r="E8" s="9" t="s">
        <v>59</v>
      </c>
      <c r="F8" s="9" t="s">
        <v>61</v>
      </c>
      <c r="G8" s="9" t="s">
        <v>63</v>
      </c>
    </row>
    <row r="9" spans="1:17" x14ac:dyDescent="0.25">
      <c r="A9" s="13">
        <v>1</v>
      </c>
      <c r="B9" s="25">
        <v>150</v>
      </c>
      <c r="C9" s="25">
        <v>550</v>
      </c>
      <c r="D9" s="25">
        <v>495</v>
      </c>
      <c r="E9" s="25">
        <v>150</v>
      </c>
      <c r="F9" s="25">
        <v>550</v>
      </c>
      <c r="G9" s="25">
        <v>494.42771858282748</v>
      </c>
    </row>
    <row r="10" spans="1:17" x14ac:dyDescent="0.25">
      <c r="A10" s="13">
        <v>2</v>
      </c>
      <c r="B10" s="25">
        <v>150</v>
      </c>
      <c r="C10" s="25">
        <v>550</v>
      </c>
      <c r="D10" s="25">
        <v>500</v>
      </c>
      <c r="E10" s="25">
        <v>150</v>
      </c>
      <c r="F10" s="25">
        <v>550</v>
      </c>
      <c r="G10" s="25">
        <v>499.90162045039546</v>
      </c>
    </row>
    <row r="11" spans="1:17" x14ac:dyDescent="0.25">
      <c r="A11" s="13">
        <v>3</v>
      </c>
      <c r="B11" s="25">
        <v>150</v>
      </c>
      <c r="C11" s="25">
        <v>550</v>
      </c>
      <c r="D11" s="25">
        <v>505</v>
      </c>
      <c r="E11" s="25">
        <v>150</v>
      </c>
      <c r="F11" s="25">
        <v>550</v>
      </c>
      <c r="G11" s="25">
        <v>505.86967182860684</v>
      </c>
    </row>
    <row r="12" spans="1:17" x14ac:dyDescent="0.25">
      <c r="A12" s="13">
        <v>4</v>
      </c>
      <c r="B12" s="25">
        <v>150</v>
      </c>
      <c r="C12" s="25">
        <v>550</v>
      </c>
      <c r="D12" s="25">
        <v>510</v>
      </c>
      <c r="E12" s="25">
        <v>150</v>
      </c>
      <c r="F12" s="25">
        <v>550</v>
      </c>
      <c r="G12" s="25">
        <v>509.76693626661756</v>
      </c>
    </row>
    <row r="13" spans="1:17" x14ac:dyDescent="0.25">
      <c r="A13" s="13">
        <v>5</v>
      </c>
      <c r="B13" s="25">
        <v>150</v>
      </c>
      <c r="C13" s="25">
        <v>550</v>
      </c>
      <c r="D13" s="25">
        <v>515</v>
      </c>
      <c r="E13" s="25">
        <v>150</v>
      </c>
      <c r="F13" s="25">
        <v>550</v>
      </c>
      <c r="G13" s="25">
        <v>514.91118002111318</v>
      </c>
    </row>
    <row r="14" spans="1:17" x14ac:dyDescent="0.25">
      <c r="A14" s="13">
        <v>6</v>
      </c>
      <c r="B14" s="25">
        <v>150</v>
      </c>
      <c r="C14" s="25">
        <v>550</v>
      </c>
      <c r="D14" s="25">
        <v>520</v>
      </c>
      <c r="E14" s="25">
        <v>150</v>
      </c>
      <c r="F14" s="25">
        <v>550</v>
      </c>
      <c r="G14" s="25">
        <v>520.39520692031579</v>
      </c>
    </row>
    <row r="15" spans="1:17" x14ac:dyDescent="0.25">
      <c r="A15" s="13">
        <v>7</v>
      </c>
      <c r="B15" s="25">
        <v>150</v>
      </c>
      <c r="C15" s="25">
        <v>550</v>
      </c>
      <c r="D15" s="25">
        <v>525</v>
      </c>
      <c r="E15" s="25">
        <v>150</v>
      </c>
      <c r="F15" s="25">
        <v>550</v>
      </c>
      <c r="G15" s="25">
        <v>524.09069902650799</v>
      </c>
    </row>
    <row r="16" spans="1:17" x14ac:dyDescent="0.25">
      <c r="A16" s="13">
        <v>8</v>
      </c>
      <c r="B16" s="25">
        <v>150</v>
      </c>
      <c r="C16" s="25">
        <v>550</v>
      </c>
      <c r="D16" s="25">
        <v>530</v>
      </c>
      <c r="E16" s="25">
        <v>150</v>
      </c>
      <c r="F16" s="25">
        <v>550</v>
      </c>
      <c r="G16" s="25">
        <v>529.45938745076558</v>
      </c>
    </row>
    <row r="17" spans="1:17" x14ac:dyDescent="0.25">
      <c r="A17" s="13">
        <v>9</v>
      </c>
      <c r="B17" s="25">
        <v>150</v>
      </c>
      <c r="C17" s="25">
        <v>550</v>
      </c>
      <c r="D17" s="25">
        <v>535</v>
      </c>
      <c r="E17" s="25">
        <v>150</v>
      </c>
      <c r="F17" s="25">
        <v>550</v>
      </c>
      <c r="G17" s="25">
        <v>535.2533038347857</v>
      </c>
    </row>
    <row r="18" spans="1:17" x14ac:dyDescent="0.25">
      <c r="A18" s="13">
        <v>10</v>
      </c>
      <c r="B18" s="25">
        <v>150</v>
      </c>
      <c r="C18" s="25">
        <v>550</v>
      </c>
      <c r="D18" s="25">
        <v>540</v>
      </c>
      <c r="E18" s="25">
        <v>150</v>
      </c>
      <c r="F18" s="25">
        <v>550</v>
      </c>
      <c r="G18" s="25">
        <v>540.72972961064147</v>
      </c>
    </row>
    <row r="19" spans="1:17" x14ac:dyDescent="0.25">
      <c r="A19" s="3"/>
      <c r="B19" s="3"/>
    </row>
    <row r="20" spans="1:17" x14ac:dyDescent="0.25">
      <c r="A20" s="3"/>
      <c r="B20" s="3"/>
    </row>
    <row r="21" spans="1:17" x14ac:dyDescent="0.25">
      <c r="A21" s="3"/>
      <c r="B21" s="3"/>
    </row>
    <row r="22" spans="1:17" x14ac:dyDescent="0.25">
      <c r="A22" s="3"/>
      <c r="B22" s="3"/>
    </row>
    <row r="23" spans="1:17" x14ac:dyDescent="0.25">
      <c r="A23" s="84" t="s">
        <v>455</v>
      </c>
      <c r="B23" s="84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</row>
    <row r="24" spans="1:17" ht="90" x14ac:dyDescent="0.25">
      <c r="A24" s="15" t="s">
        <v>466</v>
      </c>
      <c r="B24" s="21" t="s">
        <v>402</v>
      </c>
      <c r="C24" s="21" t="s">
        <v>403</v>
      </c>
      <c r="D24" s="21" t="s">
        <v>404</v>
      </c>
      <c r="E24" s="21" t="s">
        <v>405</v>
      </c>
      <c r="F24" s="21" t="s">
        <v>15</v>
      </c>
      <c r="G24" s="21" t="s">
        <v>627</v>
      </c>
      <c r="H24" s="21" t="s">
        <v>402</v>
      </c>
      <c r="I24" s="21" t="s">
        <v>403</v>
      </c>
      <c r="J24" s="21" t="s">
        <v>404</v>
      </c>
      <c r="K24" s="21" t="s">
        <v>406</v>
      </c>
      <c r="L24" s="21" t="s">
        <v>15</v>
      </c>
      <c r="M24" s="21" t="s">
        <v>628</v>
      </c>
      <c r="N24" s="21"/>
      <c r="O24" s="9"/>
      <c r="P24" s="9"/>
      <c r="Q24" s="11"/>
    </row>
    <row r="25" spans="1:17" x14ac:dyDescent="0.25">
      <c r="A25" s="8"/>
      <c r="B25" s="21"/>
      <c r="C25" s="21"/>
      <c r="D25" s="21"/>
      <c r="E25" s="21"/>
      <c r="F25" s="21"/>
      <c r="G25" s="21" t="s">
        <v>401</v>
      </c>
      <c r="H25" s="21"/>
      <c r="I25" s="21"/>
      <c r="J25" s="21"/>
      <c r="K25" s="21"/>
      <c r="L25" s="21"/>
      <c r="M25" s="21" t="s">
        <v>407</v>
      </c>
      <c r="N25" s="6" t="s">
        <v>411</v>
      </c>
      <c r="O25" s="6" t="s">
        <v>412</v>
      </c>
      <c r="P25" s="6" t="s">
        <v>410</v>
      </c>
      <c r="Q25" s="11"/>
    </row>
    <row r="26" spans="1:17" ht="18" x14ac:dyDescent="0.35">
      <c r="A26" s="7" t="s">
        <v>24</v>
      </c>
      <c r="B26" s="9" t="s">
        <v>59</v>
      </c>
      <c r="C26" s="9" t="s">
        <v>61</v>
      </c>
      <c r="D26" s="9" t="s">
        <v>63</v>
      </c>
      <c r="E26" s="9"/>
      <c r="F26" s="9"/>
      <c r="G26" s="9" t="s">
        <v>179</v>
      </c>
      <c r="H26" s="9" t="s">
        <v>59</v>
      </c>
      <c r="I26" s="9" t="s">
        <v>61</v>
      </c>
      <c r="J26" s="9" t="s">
        <v>63</v>
      </c>
      <c r="K26" s="9"/>
      <c r="L26" s="9"/>
      <c r="M26" s="9" t="s">
        <v>179</v>
      </c>
      <c r="N26" s="9"/>
      <c r="O26" s="9"/>
      <c r="P26" s="9"/>
      <c r="Q26" s="11"/>
    </row>
    <row r="27" spans="1:17" x14ac:dyDescent="0.25">
      <c r="A27" s="13">
        <v>1</v>
      </c>
      <c r="B27" s="26">
        <v>150</v>
      </c>
      <c r="C27" s="26">
        <v>550</v>
      </c>
      <c r="D27" s="26">
        <v>495</v>
      </c>
      <c r="E27">
        <v>15.942028985507244</v>
      </c>
      <c r="F27">
        <v>0.1</v>
      </c>
      <c r="G27" s="1">
        <v>15.9</v>
      </c>
      <c r="H27" s="26">
        <v>150</v>
      </c>
      <c r="I27" s="26">
        <v>550</v>
      </c>
      <c r="J27" s="26">
        <v>494.42771858282748</v>
      </c>
      <c r="K27">
        <v>16.134671636135632</v>
      </c>
      <c r="L27">
        <v>0.1</v>
      </c>
      <c r="M27" s="1">
        <v>16.100000000000001</v>
      </c>
      <c r="N27">
        <v>254.14828817475313</v>
      </c>
      <c r="O27" s="1">
        <v>260.32762880591969</v>
      </c>
      <c r="P27" s="1">
        <v>257.21940289491585</v>
      </c>
    </row>
    <row r="28" spans="1:17" x14ac:dyDescent="0.25">
      <c r="A28" s="13">
        <v>2</v>
      </c>
      <c r="B28" s="26">
        <v>150</v>
      </c>
      <c r="C28" s="26">
        <v>550</v>
      </c>
      <c r="D28" s="26">
        <v>500</v>
      </c>
      <c r="E28">
        <v>14.285714285714285</v>
      </c>
      <c r="F28">
        <v>0.1</v>
      </c>
      <c r="G28" s="1">
        <v>14.3</v>
      </c>
      <c r="H28" s="26">
        <v>150</v>
      </c>
      <c r="I28" s="26">
        <v>550</v>
      </c>
      <c r="J28" s="26">
        <v>499.90162045039546</v>
      </c>
      <c r="K28">
        <v>14.317847252355564</v>
      </c>
      <c r="L28">
        <v>0.1</v>
      </c>
      <c r="M28" s="1">
        <v>14.3</v>
      </c>
      <c r="N28">
        <v>204.08163265306121</v>
      </c>
      <c r="O28" s="1">
        <v>205.00074994178578</v>
      </c>
      <c r="P28" s="1">
        <v>204.5406750336509</v>
      </c>
    </row>
    <row r="29" spans="1:17" x14ac:dyDescent="0.25">
      <c r="A29" s="13">
        <v>3</v>
      </c>
      <c r="B29" s="26">
        <v>150</v>
      </c>
      <c r="C29" s="26">
        <v>550</v>
      </c>
      <c r="D29" s="26">
        <v>505</v>
      </c>
      <c r="E29">
        <v>12.676056338028168</v>
      </c>
      <c r="F29">
        <v>0.1</v>
      </c>
      <c r="G29" s="1">
        <v>12.700000000000001</v>
      </c>
      <c r="H29" s="26">
        <v>150</v>
      </c>
      <c r="I29" s="26">
        <v>550</v>
      </c>
      <c r="J29" s="26">
        <v>505.86967182860684</v>
      </c>
      <c r="K29">
        <v>12.400699375317128</v>
      </c>
      <c r="L29">
        <v>0.1</v>
      </c>
      <c r="M29" s="1">
        <v>12.4</v>
      </c>
      <c r="N29">
        <v>160.68240428486408</v>
      </c>
      <c r="O29" s="1">
        <v>153.77734499699062</v>
      </c>
      <c r="P29" s="1">
        <v>157.19196391247061</v>
      </c>
    </row>
    <row r="30" spans="1:17" x14ac:dyDescent="0.25">
      <c r="A30" s="13">
        <v>4</v>
      </c>
      <c r="B30" s="26">
        <v>150</v>
      </c>
      <c r="C30" s="26">
        <v>550</v>
      </c>
      <c r="D30" s="26">
        <v>510</v>
      </c>
      <c r="E30">
        <v>11.111111111111111</v>
      </c>
      <c r="F30">
        <v>0.1</v>
      </c>
      <c r="G30" s="1">
        <v>11.100000000000001</v>
      </c>
      <c r="H30" s="26">
        <v>150</v>
      </c>
      <c r="I30" s="26">
        <v>550</v>
      </c>
      <c r="J30" s="26">
        <v>509.76693626661756</v>
      </c>
      <c r="K30">
        <v>11.183090961857138</v>
      </c>
      <c r="L30">
        <v>0.1</v>
      </c>
      <c r="M30" s="1">
        <v>11.200000000000001</v>
      </c>
      <c r="N30">
        <v>123.45679012345678</v>
      </c>
      <c r="O30" s="1">
        <v>125.06152346117081</v>
      </c>
      <c r="P30" s="1">
        <v>124.25656624285709</v>
      </c>
    </row>
    <row r="31" spans="1:17" x14ac:dyDescent="0.25">
      <c r="A31" s="13">
        <v>5</v>
      </c>
      <c r="B31" s="26">
        <v>150</v>
      </c>
      <c r="C31" s="26">
        <v>550</v>
      </c>
      <c r="D31" s="26">
        <v>515</v>
      </c>
      <c r="E31">
        <v>9.5890410958904102</v>
      </c>
      <c r="F31">
        <v>0.1</v>
      </c>
      <c r="G31" s="1">
        <v>9.6000000000000014</v>
      </c>
      <c r="H31" s="26">
        <v>150</v>
      </c>
      <c r="I31" s="26">
        <v>550</v>
      </c>
      <c r="J31" s="26">
        <v>514.91118002111318</v>
      </c>
      <c r="K31">
        <v>9.6157152479835322</v>
      </c>
      <c r="L31">
        <v>0.1</v>
      </c>
      <c r="M31" s="1">
        <v>9.6000000000000014</v>
      </c>
      <c r="N31">
        <v>91.949709138675161</v>
      </c>
      <c r="O31" s="1">
        <v>92.461979730303</v>
      </c>
      <c r="P31" s="1">
        <v>92.205488679294135</v>
      </c>
    </row>
    <row r="32" spans="1:17" x14ac:dyDescent="0.25">
      <c r="A32" s="13">
        <v>6</v>
      </c>
      <c r="B32" s="26">
        <v>150</v>
      </c>
      <c r="C32" s="26">
        <v>550</v>
      </c>
      <c r="D32" s="26">
        <v>520</v>
      </c>
      <c r="E32">
        <v>8.1081081081081088</v>
      </c>
      <c r="F32">
        <v>0.1</v>
      </c>
      <c r="G32" s="1">
        <v>8.1</v>
      </c>
      <c r="H32" s="26">
        <v>150</v>
      </c>
      <c r="I32" s="26">
        <v>550</v>
      </c>
      <c r="J32" s="26">
        <v>520.39520692031579</v>
      </c>
      <c r="K32">
        <v>7.9927581476650102</v>
      </c>
      <c r="L32">
        <v>0.1</v>
      </c>
      <c r="M32" s="1">
        <v>8</v>
      </c>
      <c r="N32">
        <v>65.741417092768458</v>
      </c>
      <c r="O32" s="1">
        <v>63.884182807065407</v>
      </c>
      <c r="P32" s="1">
        <v>64.806147143229822</v>
      </c>
    </row>
    <row r="33" spans="1:16" x14ac:dyDescent="0.25">
      <c r="A33" s="13">
        <v>7</v>
      </c>
      <c r="B33" s="26">
        <v>150</v>
      </c>
      <c r="C33" s="26">
        <v>550</v>
      </c>
      <c r="D33" s="26">
        <v>525</v>
      </c>
      <c r="E33">
        <v>6.666666666666667</v>
      </c>
      <c r="F33">
        <v>0.1</v>
      </c>
      <c r="G33" s="1">
        <v>6.7</v>
      </c>
      <c r="H33" s="26">
        <v>150</v>
      </c>
      <c r="I33" s="26">
        <v>550</v>
      </c>
      <c r="J33" s="26">
        <v>524.09069902650799</v>
      </c>
      <c r="K33">
        <v>6.9259409658982403</v>
      </c>
      <c r="L33">
        <v>0.1</v>
      </c>
      <c r="M33" s="1">
        <v>6.9</v>
      </c>
      <c r="N33">
        <v>44.44444444444445</v>
      </c>
      <c r="O33" s="1">
        <v>47.96865826310745</v>
      </c>
      <c r="P33" s="1">
        <v>46.172939772654935</v>
      </c>
    </row>
    <row r="34" spans="1:16" x14ac:dyDescent="0.25">
      <c r="A34" s="13">
        <v>8</v>
      </c>
      <c r="B34" s="26">
        <v>150</v>
      </c>
      <c r="C34" s="26">
        <v>550</v>
      </c>
      <c r="D34" s="26">
        <v>530</v>
      </c>
      <c r="E34">
        <v>5.2631578947368416</v>
      </c>
      <c r="F34">
        <v>0.1</v>
      </c>
      <c r="G34" s="1">
        <v>5.3000000000000007</v>
      </c>
      <c r="H34" s="26">
        <v>150</v>
      </c>
      <c r="I34" s="26">
        <v>550</v>
      </c>
      <c r="J34" s="26">
        <v>529.45938745076558</v>
      </c>
      <c r="K34">
        <v>5.4131254169853804</v>
      </c>
      <c r="L34">
        <v>0.1</v>
      </c>
      <c r="M34" s="1">
        <v>5.4</v>
      </c>
      <c r="N34">
        <v>27.700831024930743</v>
      </c>
      <c r="O34" s="1">
        <v>29.301926780013147</v>
      </c>
      <c r="P34" s="1">
        <v>28.490133773607262</v>
      </c>
    </row>
    <row r="35" spans="1:16" x14ac:dyDescent="0.25">
      <c r="A35" s="13">
        <v>9</v>
      </c>
      <c r="B35" s="26">
        <v>150</v>
      </c>
      <c r="C35" s="26">
        <v>550</v>
      </c>
      <c r="D35" s="26">
        <v>535</v>
      </c>
      <c r="E35">
        <v>3.8961038961038961</v>
      </c>
      <c r="F35">
        <v>0.1</v>
      </c>
      <c r="G35" s="1">
        <v>3.9000000000000004</v>
      </c>
      <c r="H35" s="26">
        <v>150</v>
      </c>
      <c r="I35" s="26">
        <v>550</v>
      </c>
      <c r="J35" s="26">
        <v>535.2533038347857</v>
      </c>
      <c r="K35">
        <v>3.8277922650958915</v>
      </c>
      <c r="L35">
        <v>0.1</v>
      </c>
      <c r="M35" s="1">
        <v>3.8000000000000003</v>
      </c>
      <c r="N35">
        <v>15.179625569235959</v>
      </c>
      <c r="O35" s="1">
        <v>14.651993624727936</v>
      </c>
      <c r="P35" s="1">
        <v>14.91347635751646</v>
      </c>
    </row>
    <row r="36" spans="1:16" x14ac:dyDescent="0.25">
      <c r="A36" s="13">
        <v>10</v>
      </c>
      <c r="B36" s="26">
        <v>150</v>
      </c>
      <c r="C36" s="26">
        <v>550</v>
      </c>
      <c r="D36" s="26">
        <v>540</v>
      </c>
      <c r="E36">
        <v>2.5641025641025639</v>
      </c>
      <c r="F36">
        <v>0.1</v>
      </c>
      <c r="G36" s="1">
        <v>2.6</v>
      </c>
      <c r="H36" s="26">
        <v>150</v>
      </c>
      <c r="I36" s="26">
        <v>550</v>
      </c>
      <c r="J36" s="26">
        <v>540.72972961064147</v>
      </c>
      <c r="K36">
        <v>2.3725531196707932</v>
      </c>
      <c r="L36">
        <v>0.1</v>
      </c>
      <c r="M36" s="1">
        <v>2.4000000000000004</v>
      </c>
      <c r="N36">
        <v>6.5746219592373425</v>
      </c>
      <c r="O36" s="1">
        <v>5.629008305659613</v>
      </c>
      <c r="P36" s="1">
        <v>6.0834695376174182</v>
      </c>
    </row>
    <row r="37" spans="1:16" x14ac:dyDescent="0.25">
      <c r="A37" s="11"/>
      <c r="B37" s="47" t="s">
        <v>21</v>
      </c>
      <c r="C37" s="1"/>
      <c r="D37" s="1"/>
      <c r="F37" s="62"/>
      <c r="G37" s="62" t="s">
        <v>408</v>
      </c>
      <c r="H37" s="1"/>
      <c r="I37" s="1"/>
      <c r="J37" s="1"/>
      <c r="L37" s="64"/>
      <c r="M37" s="64" t="s">
        <v>409</v>
      </c>
      <c r="N37" s="62" t="s">
        <v>414</v>
      </c>
      <c r="O37" s="62" t="s">
        <v>415</v>
      </c>
      <c r="P37" s="64" t="s">
        <v>413</v>
      </c>
    </row>
    <row r="38" spans="1:16" x14ac:dyDescent="0.25">
      <c r="B38">
        <v>10</v>
      </c>
      <c r="G38">
        <v>90.2</v>
      </c>
      <c r="M38">
        <v>90.100000000000023</v>
      </c>
      <c r="N38">
        <v>993.95976446542738</v>
      </c>
      <c r="O38">
        <v>998.06499671674339</v>
      </c>
      <c r="P38">
        <v>995.88026334781443</v>
      </c>
    </row>
    <row r="40" spans="1:16" x14ac:dyDescent="0.25">
      <c r="A40" s="84" t="s">
        <v>86</v>
      </c>
      <c r="B40" s="84" t="s">
        <v>1</v>
      </c>
      <c r="C40" s="84" t="s">
        <v>2</v>
      </c>
      <c r="E40" s="84" t="s">
        <v>626</v>
      </c>
      <c r="F40" s="84"/>
      <c r="G40" s="84"/>
      <c r="O40" s="1"/>
      <c r="P40" s="1"/>
    </row>
    <row r="41" spans="1:16" x14ac:dyDescent="0.25">
      <c r="A41" s="11" t="s">
        <v>416</v>
      </c>
      <c r="B41" s="11" t="s">
        <v>243</v>
      </c>
      <c r="C41">
        <v>0.98343354903083424</v>
      </c>
      <c r="E41">
        <v>0.99218229752150966</v>
      </c>
      <c r="H41" s="40"/>
      <c r="I41" s="40"/>
      <c r="J41" s="40"/>
    </row>
    <row r="42" spans="1:16" x14ac:dyDescent="0.25">
      <c r="A42" s="11" t="s">
        <v>27</v>
      </c>
      <c r="B42" s="11"/>
      <c r="C42">
        <v>1E-3</v>
      </c>
      <c r="E42">
        <v>1E-3</v>
      </c>
      <c r="H42" s="40"/>
      <c r="I42" s="40"/>
      <c r="J42" s="40"/>
    </row>
    <row r="43" spans="1:16" x14ac:dyDescent="0.25">
      <c r="A43" s="11" t="s">
        <v>417</v>
      </c>
      <c r="B43" s="11" t="s">
        <v>243</v>
      </c>
      <c r="C43">
        <v>0.98299999999999998</v>
      </c>
      <c r="E43">
        <v>0.99199999999999999</v>
      </c>
      <c r="H43" s="40"/>
      <c r="I43" s="40"/>
      <c r="J43" s="40"/>
    </row>
    <row r="44" spans="1:16" x14ac:dyDescent="0.25">
      <c r="A44" s="11"/>
      <c r="B44" s="11"/>
      <c r="H44" s="40"/>
      <c r="I44" s="40"/>
      <c r="J44" s="40"/>
    </row>
    <row r="45" spans="1:16" x14ac:dyDescent="0.25">
      <c r="A45" s="11" t="s">
        <v>418</v>
      </c>
      <c r="B45" s="11" t="s">
        <v>242</v>
      </c>
      <c r="C45">
        <v>0.15926372323217564</v>
      </c>
      <c r="E45">
        <v>6.2292975700025066E-2</v>
      </c>
      <c r="H45" s="40"/>
      <c r="I45" s="40"/>
      <c r="J45" s="40"/>
    </row>
    <row r="46" spans="1:16" x14ac:dyDescent="0.25">
      <c r="A46" s="11" t="s">
        <v>27</v>
      </c>
      <c r="B46" s="11"/>
      <c r="C46">
        <v>0.01</v>
      </c>
      <c r="E46">
        <v>0.01</v>
      </c>
      <c r="H46" s="40"/>
      <c r="I46" s="40"/>
      <c r="J46" s="40"/>
    </row>
    <row r="47" spans="1:16" x14ac:dyDescent="0.25">
      <c r="A47" s="11" t="s">
        <v>419</v>
      </c>
      <c r="B47" s="11" t="s">
        <v>242</v>
      </c>
      <c r="C47">
        <v>0.16</v>
      </c>
      <c r="E47">
        <v>0.06</v>
      </c>
      <c r="H47" s="40"/>
      <c r="I47" s="40"/>
      <c r="J47" s="40"/>
    </row>
    <row r="48" spans="1:16" x14ac:dyDescent="0.25">
      <c r="A48" s="11"/>
      <c r="B48" s="11"/>
      <c r="H48" s="40"/>
      <c r="I48" s="40"/>
      <c r="J48" s="40"/>
    </row>
    <row r="49" spans="1:14" ht="18" x14ac:dyDescent="0.35">
      <c r="A49" s="11" t="s">
        <v>420</v>
      </c>
      <c r="B49" s="11" t="s">
        <v>244</v>
      </c>
      <c r="C49">
        <v>0.16283228948121728</v>
      </c>
      <c r="E49">
        <v>0.17757722223306266</v>
      </c>
      <c r="H49" s="40"/>
      <c r="I49" s="40"/>
      <c r="J49" s="40"/>
    </row>
    <row r="50" spans="1:14" x14ac:dyDescent="0.25">
      <c r="A50" s="11" t="s">
        <v>27</v>
      </c>
      <c r="B50" s="11"/>
      <c r="C50">
        <v>0.01</v>
      </c>
      <c r="E50">
        <v>0.01</v>
      </c>
      <c r="H50" s="40"/>
      <c r="I50" s="40"/>
      <c r="J50" s="40"/>
    </row>
    <row r="51" spans="1:14" ht="18" x14ac:dyDescent="0.35">
      <c r="A51" s="11" t="s">
        <v>421</v>
      </c>
      <c r="B51" s="11" t="s">
        <v>244</v>
      </c>
      <c r="C51">
        <v>0.16</v>
      </c>
      <c r="E51">
        <v>0.18</v>
      </c>
    </row>
    <row r="52" spans="1:14" x14ac:dyDescent="0.25">
      <c r="A52" s="11"/>
      <c r="B52" s="11"/>
      <c r="C52" s="11"/>
    </row>
    <row r="53" spans="1:14" x14ac:dyDescent="0.25">
      <c r="A53" s="35"/>
      <c r="B53" s="35"/>
      <c r="C53" s="11"/>
      <c r="D53" s="11"/>
      <c r="E53" s="11"/>
      <c r="F53" s="11"/>
      <c r="G53" s="11"/>
      <c r="H53" s="11"/>
    </row>
    <row r="54" spans="1:14" x14ac:dyDescent="0.25">
      <c r="A54" s="56"/>
      <c r="B54" s="56"/>
      <c r="C54" s="57"/>
      <c r="D54" s="57"/>
      <c r="E54" s="35"/>
      <c r="F54" s="35"/>
      <c r="G54" s="35"/>
      <c r="H54" s="12"/>
      <c r="I54" s="12"/>
      <c r="J54" s="12"/>
      <c r="K54" s="12"/>
      <c r="L54" s="12"/>
      <c r="M54" s="12"/>
      <c r="N54" s="12"/>
    </row>
    <row r="55" spans="1:14" x14ac:dyDescent="0.25">
      <c r="A55" s="99" t="s">
        <v>536</v>
      </c>
      <c r="B55" s="100"/>
      <c r="C55" s="101">
        <v>0.1628322894814708</v>
      </c>
      <c r="D55" s="47"/>
      <c r="E55" s="51">
        <v>0.17757722223304187</v>
      </c>
      <c r="F55" s="11"/>
      <c r="G55" s="11"/>
      <c r="H55" s="11"/>
      <c r="I55" s="12"/>
      <c r="J55" s="12"/>
      <c r="K55" s="12"/>
      <c r="L55" s="12"/>
      <c r="M55" s="12"/>
      <c r="N55" s="12"/>
    </row>
    <row r="56" spans="1:14" x14ac:dyDescent="0.25">
      <c r="A56" s="30"/>
      <c r="B56" s="30"/>
      <c r="C56" s="11"/>
      <c r="D56" s="12"/>
      <c r="E56" s="12"/>
      <c r="F56" s="12"/>
      <c r="G56" s="12"/>
      <c r="H56" s="11"/>
      <c r="I56" s="12"/>
      <c r="J56" s="12"/>
      <c r="K56" s="12"/>
      <c r="L56" s="12"/>
      <c r="M56" s="12"/>
      <c r="N56" s="12"/>
    </row>
    <row r="57" spans="1:14" x14ac:dyDescent="0.25">
      <c r="A57" s="61" t="s">
        <v>537</v>
      </c>
      <c r="B57" s="61"/>
      <c r="C57" s="51">
        <v>0.17757722223303188</v>
      </c>
      <c r="D57" s="12"/>
      <c r="E57" s="115">
        <v>0.17757722223303188</v>
      </c>
      <c r="F57" s="12"/>
      <c r="G57" s="12"/>
      <c r="H57" s="11"/>
      <c r="I57" s="12"/>
      <c r="J57" s="12"/>
      <c r="K57" s="12"/>
      <c r="L57" s="12"/>
      <c r="M57" s="12"/>
      <c r="N57" s="12"/>
    </row>
    <row r="58" spans="1:14" x14ac:dyDescent="0.25">
      <c r="A58" s="30"/>
      <c r="B58" s="30"/>
      <c r="C58" s="11"/>
      <c r="D58" s="12"/>
      <c r="E58" s="12"/>
      <c r="F58" s="12"/>
      <c r="G58" s="12"/>
      <c r="H58" s="11"/>
      <c r="I58" s="12"/>
      <c r="J58" s="12"/>
      <c r="K58" s="12"/>
      <c r="L58" s="12"/>
      <c r="M58" s="12"/>
      <c r="N58" s="12"/>
    </row>
    <row r="59" spans="1:14" x14ac:dyDescent="0.25">
      <c r="A59" s="30"/>
      <c r="B59" s="30"/>
      <c r="C59" s="11"/>
      <c r="D59" s="12"/>
      <c r="E59" s="12"/>
      <c r="F59" s="12"/>
      <c r="G59" s="12"/>
      <c r="H59" s="11"/>
      <c r="I59" s="12"/>
      <c r="J59" s="12"/>
      <c r="K59" s="12"/>
      <c r="L59" s="12"/>
      <c r="M59" s="12"/>
      <c r="N59" s="12"/>
    </row>
    <row r="60" spans="1:14" x14ac:dyDescent="0.25">
      <c r="A60" s="61" t="s">
        <v>467</v>
      </c>
      <c r="B60" s="61" t="s">
        <v>243</v>
      </c>
      <c r="C60" s="51">
        <v>0.99218229752150966</v>
      </c>
      <c r="D60" s="12"/>
      <c r="E60" s="115">
        <v>0.99218229752150966</v>
      </c>
      <c r="F60" s="12"/>
      <c r="G60" s="12"/>
      <c r="H60" s="11"/>
      <c r="I60" s="12"/>
      <c r="J60" s="12"/>
      <c r="K60" s="12"/>
      <c r="L60" s="12"/>
      <c r="M60" s="12"/>
      <c r="N60" s="12"/>
    </row>
    <row r="61" spans="1:14" x14ac:dyDescent="0.25">
      <c r="A61" s="61" t="s">
        <v>468</v>
      </c>
      <c r="B61" s="61" t="s">
        <v>242</v>
      </c>
      <c r="C61" s="51">
        <v>6.2292975700023234E-2</v>
      </c>
      <c r="D61" s="12"/>
      <c r="E61" s="115">
        <v>6.2292975700023234E-2</v>
      </c>
      <c r="F61" s="12"/>
      <c r="G61" s="12"/>
      <c r="H61" s="11"/>
      <c r="I61" s="12"/>
      <c r="J61" s="12"/>
      <c r="K61" s="12"/>
      <c r="L61" s="12"/>
      <c r="M61" s="12"/>
      <c r="N61" s="12"/>
    </row>
    <row r="62" spans="1:14" x14ac:dyDescent="0.25">
      <c r="A62" s="30"/>
      <c r="B62" s="30"/>
      <c r="C62" s="11"/>
      <c r="D62" s="12"/>
      <c r="E62" s="12"/>
      <c r="F62" s="12"/>
      <c r="G62" s="12"/>
      <c r="H62" s="11"/>
      <c r="I62" s="11"/>
      <c r="J62" s="11"/>
      <c r="K62" s="11"/>
      <c r="L62" s="11"/>
      <c r="M62" s="11"/>
      <c r="N62" s="11"/>
    </row>
    <row r="63" spans="1:14" x14ac:dyDescent="0.25">
      <c r="A63" s="84" t="s">
        <v>645</v>
      </c>
      <c r="B63" s="128"/>
      <c r="C63" s="128"/>
      <c r="D63" s="128"/>
      <c r="E63" s="128"/>
      <c r="F63" s="128"/>
      <c r="G63" s="128"/>
      <c r="H63" s="11"/>
      <c r="I63" s="11"/>
      <c r="J63" s="11"/>
      <c r="K63" s="11"/>
      <c r="L63" s="11"/>
      <c r="M63" s="11"/>
      <c r="N63" s="11"/>
    </row>
    <row r="64" spans="1:14" x14ac:dyDescent="0.25">
      <c r="A64" t="s">
        <v>646</v>
      </c>
      <c r="E64" s="12"/>
      <c r="F64" s="12"/>
      <c r="G64" s="12"/>
      <c r="H64" s="11"/>
      <c r="I64" s="11"/>
      <c r="J64" s="11"/>
      <c r="K64" s="11"/>
      <c r="L64" s="11"/>
      <c r="M64" s="11"/>
      <c r="N64" s="11"/>
    </row>
    <row r="65" spans="1:14" x14ac:dyDescent="0.25">
      <c r="E65" s="30"/>
      <c r="F65" s="12"/>
      <c r="G65" s="12"/>
      <c r="H65" s="11"/>
      <c r="I65" s="11"/>
      <c r="J65" s="11"/>
      <c r="K65" s="11"/>
      <c r="L65" s="11"/>
      <c r="M65" s="11"/>
      <c r="N65" s="11"/>
    </row>
    <row r="66" spans="1:14" x14ac:dyDescent="0.25">
      <c r="A66" t="s">
        <v>647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</row>
    <row r="67" spans="1:14" x14ac:dyDescent="0.25">
      <c r="A67" s="130" t="s">
        <v>551</v>
      </c>
      <c r="E67" s="12"/>
      <c r="F67" s="12"/>
      <c r="G67" s="12"/>
      <c r="H67" s="11"/>
    </row>
    <row r="68" spans="1:14" x14ac:dyDescent="0.25">
      <c r="A68" s="129" t="s">
        <v>649</v>
      </c>
      <c r="E68" s="11"/>
      <c r="F68" s="11"/>
      <c r="G68" s="11"/>
      <c r="H68" s="11"/>
    </row>
    <row r="69" spans="1:14" x14ac:dyDescent="0.25">
      <c r="A69" s="11"/>
      <c r="B69" s="11"/>
      <c r="C69" s="11"/>
      <c r="D69" s="11"/>
      <c r="E69" s="12"/>
      <c r="F69" s="12"/>
      <c r="G69" s="12"/>
      <c r="H69" s="11"/>
    </row>
    <row r="70" spans="1:14" x14ac:dyDescent="0.25">
      <c r="A70" s="11"/>
      <c r="B70" s="11"/>
      <c r="C70" s="11"/>
      <c r="D70" s="11"/>
      <c r="E70" s="11"/>
      <c r="F70" s="11"/>
      <c r="G70" s="11"/>
      <c r="H70" s="11"/>
    </row>
    <row r="71" spans="1:14" x14ac:dyDescent="0.25">
      <c r="A71" s="11"/>
      <c r="B71" s="11"/>
      <c r="C71" s="11"/>
      <c r="D71" s="11"/>
      <c r="E71" s="12"/>
      <c r="F71" s="12"/>
      <c r="G71" s="12"/>
      <c r="H71" s="11"/>
    </row>
    <row r="72" spans="1:14" x14ac:dyDescent="0.25">
      <c r="A72" s="11"/>
      <c r="B72" s="11"/>
      <c r="C72" s="11"/>
      <c r="D72" s="11"/>
      <c r="E72" s="11"/>
      <c r="F72" s="11"/>
      <c r="G72" s="11"/>
      <c r="H72" s="11"/>
    </row>
    <row r="73" spans="1:14" x14ac:dyDescent="0.25">
      <c r="A73" s="11"/>
      <c r="B73" s="11"/>
      <c r="C73" s="11"/>
      <c r="D73" s="11"/>
      <c r="E73" s="12"/>
      <c r="F73" s="12"/>
      <c r="G73" s="12"/>
      <c r="H73" s="11"/>
    </row>
    <row r="74" spans="1:14" x14ac:dyDescent="0.25">
      <c r="A74" s="11"/>
      <c r="B74" s="11"/>
      <c r="C74" s="11"/>
      <c r="D74" s="11"/>
      <c r="E74" s="11"/>
      <c r="F74" s="11"/>
      <c r="G74" s="11"/>
      <c r="H74" s="11"/>
    </row>
    <row r="75" spans="1:14" x14ac:dyDescent="0.25">
      <c r="A75" s="11"/>
      <c r="B75" s="11"/>
      <c r="C75" s="11"/>
      <c r="D75" s="11"/>
      <c r="E75" s="12"/>
      <c r="F75" s="12"/>
      <c r="G75" s="12"/>
      <c r="H75" s="11"/>
    </row>
    <row r="76" spans="1:14" x14ac:dyDescent="0.25">
      <c r="A76" s="11"/>
      <c r="B76" s="11"/>
      <c r="C76" s="11"/>
      <c r="D76" s="11"/>
      <c r="E76" s="12"/>
      <c r="F76" s="12"/>
      <c r="G76" s="12"/>
      <c r="H76" s="11"/>
    </row>
    <row r="77" spans="1:14" x14ac:dyDescent="0.25">
      <c r="A77" s="11"/>
      <c r="B77" s="11"/>
      <c r="C77" s="11"/>
      <c r="D77" s="11"/>
      <c r="E77" s="12"/>
      <c r="F77" s="12"/>
      <c r="G77" s="12"/>
      <c r="H77" s="11"/>
    </row>
    <row r="78" spans="1:14" x14ac:dyDescent="0.25">
      <c r="A78" s="11"/>
      <c r="B78" s="11"/>
      <c r="C78" s="11"/>
      <c r="D78" s="11"/>
      <c r="E78" s="11"/>
      <c r="F78" s="11"/>
      <c r="G78" s="11"/>
      <c r="H78" s="1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Introduction</vt:lpstr>
      <vt:lpstr>Index</vt:lpstr>
      <vt:lpstr>1289.2.1.1 (coarse)</vt:lpstr>
      <vt:lpstr>1289.2.1.1 (medium)</vt:lpstr>
      <vt:lpstr>1289.2.1.1 (fine)</vt:lpstr>
      <vt:lpstr>1289.2.1.x (coarse)</vt:lpstr>
      <vt:lpstr>1289.2.1.x (medium)</vt:lpstr>
      <vt:lpstr>1289.2.1.x (fine)</vt:lpstr>
      <vt:lpstr>1289.2.3.1</vt:lpstr>
      <vt:lpstr>1289.3.1.1, 3.2.1, 3.3.1</vt:lpstr>
      <vt:lpstr>1289.3.4.1</vt:lpstr>
      <vt:lpstr>1289.3.5.1</vt:lpstr>
      <vt:lpstr>1289.3.6.1 (coarse) (1)</vt:lpstr>
      <vt:lpstr>1289.3.6.1 (coarse) (2)</vt:lpstr>
      <vt:lpstr>1289.3.6.1 (medium) (1)</vt:lpstr>
      <vt:lpstr>1289.3.6.1 (medium) (2)</vt:lpstr>
      <vt:lpstr>1289.3.6.1 (fine) (1)</vt:lpstr>
      <vt:lpstr>1289.3.6.1 (fine) (2)</vt:lpstr>
      <vt:lpstr>1289.3.9.1</vt:lpstr>
      <vt:lpstr>1289.5.1.1</vt:lpstr>
      <vt:lpstr>1289.5.2.1</vt:lpstr>
      <vt:lpstr>1289.5.3.1</vt:lpstr>
      <vt:lpstr>1289.5.4.1 (SR)</vt:lpstr>
      <vt:lpstr>1289.5.4.1 (NG) (1)</vt:lpstr>
      <vt:lpstr>1289.5.4.1 (NG) (2)</vt:lpstr>
      <vt:lpstr>1289.5.4.2</vt:lpstr>
      <vt:lpstr>1289.5.5.1</vt:lpstr>
      <vt:lpstr>1289.5.6.1</vt:lpstr>
      <vt:lpstr>1289.5.7.1 (NG)</vt:lpstr>
      <vt:lpstr>1289.5.7.1 (SR)</vt:lpstr>
      <vt:lpstr>1289.5.8.1 (1)</vt:lpstr>
      <vt:lpstr>1289.5.8.1 (2)</vt:lpstr>
      <vt:lpstr>1289.6.1.1 (comp)</vt:lpstr>
      <vt:lpstr>1289.6.1.1 (pen)</vt:lpstr>
      <vt:lpstr>1289.6.7.1</vt:lpstr>
    </vt:vector>
  </TitlesOfParts>
  <Company>Department of Transport and Main Roads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J Lowe</dc:creator>
  <cp:lastModifiedBy>Lisa-April X Mullan</cp:lastModifiedBy>
  <dcterms:created xsi:type="dcterms:W3CDTF">2021-02-19T01:00:08Z</dcterms:created>
  <dcterms:modified xsi:type="dcterms:W3CDTF">2024-10-16T03:05:00Z</dcterms:modified>
</cp:coreProperties>
</file>